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1" documentId="8_{740B6D55-C640-4868-8389-3ACA8F8F9C84}" xr6:coauthVersionLast="47" xr6:coauthVersionMax="47" xr10:uidLastSave="{2F6785EB-2174-4A3D-BED4-E45FEF2B1748}"/>
  <bookViews>
    <workbookView xWindow="-120" yWindow="-120" windowWidth="38640" windowHeight="21120" tabRatio="837" xr2:uid="{00000000-000D-0000-FFFF-FFFF00000000}"/>
  </bookViews>
  <sheets>
    <sheet name="Tipps" sheetId="23" r:id="rId1"/>
    <sheet name="Diagrammelemente" sheetId="44" r:id="rId2"/>
    <sheet name="Übung 6" sheetId="9" r:id="rId3"/>
    <sheet name="Lösung 6" sheetId="26" r:id="rId4"/>
    <sheet name="Übung 7" sheetId="19" r:id="rId5"/>
    <sheet name="Lösung 7" sheetId="20" r:id="rId6"/>
    <sheet name="Übung 8" sheetId="31" r:id="rId7"/>
    <sheet name="Lösung 8" sheetId="45" r:id="rId8"/>
    <sheet name="Übung 9" sheetId="33" r:id="rId9"/>
    <sheet name="Lösung 9" sheetId="41" r:id="rId10"/>
    <sheet name="Übung 10" sheetId="47" r:id="rId11"/>
    <sheet name="Übung 10 Lösung" sheetId="49" r:id="rId12"/>
    <sheet name="Diagramm verschieben" sheetId="40" r:id="rId13"/>
    <sheet name="Übung 11" sheetId="21" r:id="rId14"/>
    <sheet name="Lösung 11" sheetId="39" r:id="rId15"/>
    <sheet name="Wetterdaten" sheetId="27" r:id="rId16"/>
    <sheet name="Lösung" sheetId="30" r:id="rId17"/>
  </sheets>
  <definedNames>
    <definedName name="_f408d64f_STF_Dekoration_1_CN1">#REF!</definedName>
    <definedName name="_f408d64f_STF_Fuss_1_CN1">#REF!</definedName>
    <definedName name="_f408d64f_STF_Koerper_1_CN1">#REF!</definedName>
    <definedName name="_f408d64f_STF_Tabellenkopf_1_CN1">#REF!</definedName>
    <definedName name="_f408d64f_STF_Titel_1_CN1">#REF!</definedName>
    <definedName name="_f408d64f_STF_Vorspalte_1_CN1">#REF!</definedName>
    <definedName name="Bonuszahlung_ab">#REF!</definedName>
    <definedName name="Verkauf_Umsatz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41" l="1"/>
  <c r="C13" i="41"/>
  <c r="C12" i="41"/>
  <c r="C11" i="41"/>
  <c r="C10" i="41"/>
  <c r="C9" i="41"/>
  <c r="C8" i="41"/>
  <c r="C7" i="41"/>
  <c r="C6" i="41"/>
  <c r="C5" i="41"/>
  <c r="C14" i="41"/>
  <c r="E14" i="20"/>
  <c r="D14" i="20"/>
  <c r="B10" i="26"/>
  <c r="C10" i="26"/>
  <c r="D10" i="26"/>
  <c r="E3" i="26"/>
  <c r="E4" i="26"/>
  <c r="E5" i="26"/>
  <c r="E6" i="26"/>
  <c r="E7" i="26"/>
  <c r="E8" i="26"/>
  <c r="C5" i="33"/>
  <c r="C6" i="33"/>
  <c r="C7" i="33"/>
  <c r="C8" i="33"/>
  <c r="C9" i="33"/>
  <c r="C10" i="33"/>
  <c r="C11" i="33"/>
  <c r="C12" i="33"/>
  <c r="C13" i="33"/>
  <c r="D14" i="33"/>
  <c r="C14" i="33"/>
</calcChain>
</file>

<file path=xl/sharedStrings.xml><?xml version="1.0" encoding="utf-8"?>
<sst xmlns="http://schemas.openxmlformats.org/spreadsheetml/2006/main" count="325" uniqueCount="181">
  <si>
    <t>Jänner</t>
  </si>
  <si>
    <t>Februar</t>
  </si>
  <si>
    <t>März</t>
  </si>
  <si>
    <t>April</t>
  </si>
  <si>
    <t>Salzburg</t>
  </si>
  <si>
    <t>Sonstiges</t>
  </si>
  <si>
    <t>Gesamt</t>
  </si>
  <si>
    <t>Bundesland</t>
  </si>
  <si>
    <t>Burgenland</t>
  </si>
  <si>
    <t>Kärnten</t>
  </si>
  <si>
    <t>K</t>
  </si>
  <si>
    <t>Niederösterreich</t>
  </si>
  <si>
    <t>Oberösterreich</t>
  </si>
  <si>
    <t>O</t>
  </si>
  <si>
    <t>S</t>
  </si>
  <si>
    <t>Steiermark</t>
  </si>
  <si>
    <t>Tirol</t>
  </si>
  <si>
    <t>Vorarlberg</t>
  </si>
  <si>
    <t>Wien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</si>
  <si>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</si>
  <si>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</si>
  <si>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</si>
  <si>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</si>
  <si>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</si>
  <si>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</si>
  <si>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</si>
  <si>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</si>
  <si>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Verkaufszahlen</t>
  </si>
  <si>
    <t>Blusen</t>
  </si>
  <si>
    <t>Hemden</t>
  </si>
  <si>
    <t>Hosen</t>
  </si>
  <si>
    <t>Stück Gesamt</t>
  </si>
  <si>
    <t>Montag</t>
  </si>
  <si>
    <t>Dienstag</t>
  </si>
  <si>
    <t>Mittwoch</t>
  </si>
  <si>
    <t>Donnerstag</t>
  </si>
  <si>
    <t>Freitag</t>
  </si>
  <si>
    <t>Samstag</t>
  </si>
  <si>
    <t>Hauptstadt</t>
  </si>
  <si>
    <t>Eisenstadt</t>
  </si>
  <si>
    <t>Klagenfurt</t>
  </si>
  <si>
    <t>St. Pölten</t>
  </si>
  <si>
    <t>Linz</t>
  </si>
  <si>
    <t>Graz</t>
  </si>
  <si>
    <t>Innsbruck</t>
  </si>
  <si>
    <t>Bregenz</t>
  </si>
  <si>
    <t>-</t>
  </si>
  <si>
    <t>Bevölkerung</t>
  </si>
  <si>
    <t>km²</t>
  </si>
  <si>
    <t>Österreich</t>
  </si>
  <si>
    <t>Bundesländer von Österreich</t>
  </si>
  <si>
    <t>Fichtenholz</t>
  </si>
  <si>
    <t>Eis (bei 0 °C)</t>
  </si>
  <si>
    <t>Steinkohle</t>
  </si>
  <si>
    <t>Beton</t>
  </si>
  <si>
    <t>Quarzglas</t>
  </si>
  <si>
    <t>Kohlenstoff Graphit</t>
  </si>
  <si>
    <t>Aluminium</t>
  </si>
  <si>
    <t>Granit</t>
  </si>
  <si>
    <t>Kohlenstoff Diamant</t>
  </si>
  <si>
    <t>Eisen Stahl</t>
  </si>
  <si>
    <t>Silber</t>
  </si>
  <si>
    <t>Blei</t>
  </si>
  <si>
    <t>Gold</t>
  </si>
  <si>
    <t>Platin</t>
  </si>
  <si>
    <t>Osmium</t>
  </si>
  <si>
    <t>Dichte von Stoffen</t>
  </si>
  <si>
    <t>Feste Stoffe</t>
  </si>
  <si>
    <t>kg/m³</t>
  </si>
  <si>
    <r>
      <t>E</t>
    </r>
    <r>
      <rPr>
        <b/>
        <sz val="14"/>
        <color indexed="30"/>
        <rFont val="Tahoma"/>
        <family val="2"/>
      </rPr>
      <t>AS</t>
    </r>
    <r>
      <rPr>
        <b/>
        <sz val="14"/>
        <color indexed="24"/>
        <rFont val="Tahoma"/>
        <family val="2"/>
      </rPr>
      <t>Y</t>
    </r>
    <r>
      <rPr>
        <b/>
        <sz val="14"/>
        <color indexed="14"/>
        <rFont val="Tahoma"/>
        <family val="2"/>
      </rPr>
      <t>4</t>
    </r>
    <r>
      <rPr>
        <b/>
        <sz val="14"/>
        <color indexed="52"/>
        <rFont val="Tahoma"/>
        <family val="2"/>
      </rPr>
      <t>M</t>
    </r>
    <r>
      <rPr>
        <b/>
        <sz val="14"/>
        <color indexed="10"/>
        <rFont val="Tahoma"/>
        <family val="2"/>
      </rPr>
      <t>E</t>
    </r>
  </si>
  <si>
    <t>Diagramme erstellen</t>
  </si>
  <si>
    <t>Erstelle auf den folgenden Arbeitsblättern Diagramme.</t>
  </si>
  <si>
    <t>Experimentiere mit den Möglichkeiten der Diagrammoptionen!</t>
  </si>
  <si>
    <t>Datenquelle: Wikipedia</t>
  </si>
  <si>
    <t>Diagramm auswählen - rechte Maustaste - Kontextmenü: Diagramm verschieben…</t>
  </si>
  <si>
    <t xml:space="preserve">Erstelle ein Balkendiagramm ähnlich dem Lösungsvorschlag </t>
  </si>
  <si>
    <t>Luftfeuchtigkeit (%)</t>
  </si>
  <si>
    <t>Regentage (d)</t>
  </si>
  <si>
    <t>Sonnenstunden (h/d)</t>
  </si>
  <si>
    <t>Niederschlag (mm)</t>
  </si>
  <si>
    <t>Min. Temperatur (°C)</t>
  </si>
  <si>
    <t>Max. Temperatur (°C)</t>
  </si>
  <si>
    <t>Dez</t>
  </si>
  <si>
    <t>Nov</t>
  </si>
  <si>
    <t>Okt</t>
  </si>
  <si>
    <t>Sep</t>
  </si>
  <si>
    <t>Aug</t>
  </si>
  <si>
    <t>Jul</t>
  </si>
  <si>
    <t>Jun</t>
  </si>
  <si>
    <t>Apr</t>
  </si>
  <si>
    <t>Mär</t>
  </si>
  <si>
    <t>Feb</t>
  </si>
  <si>
    <t>Jan</t>
  </si>
  <si>
    <t>Wetterwerte für Salzburg</t>
  </si>
  <si>
    <t>Schweden</t>
  </si>
  <si>
    <t>Finnland</t>
  </si>
  <si>
    <t>Norwegen</t>
  </si>
  <si>
    <t>Großbritannien</t>
  </si>
  <si>
    <t>Italien</t>
  </si>
  <si>
    <t>Deutschland</t>
  </si>
  <si>
    <t>Spanien</t>
  </si>
  <si>
    <t>Frankreich</t>
  </si>
  <si>
    <t>Ungarn</t>
  </si>
  <si>
    <t>Polen</t>
  </si>
  <si>
    <t>%-Anteil</t>
  </si>
  <si>
    <t>Land</t>
  </si>
  <si>
    <t>Staaten im Vergleich</t>
  </si>
  <si>
    <t>Masse gesamt</t>
  </si>
  <si>
    <t>sonst.</t>
  </si>
  <si>
    <t xml:space="preserve">Schwefel </t>
  </si>
  <si>
    <t xml:space="preserve">Kalium </t>
  </si>
  <si>
    <t>P</t>
  </si>
  <si>
    <t xml:space="preserve">Phosphor </t>
  </si>
  <si>
    <t>Cl</t>
  </si>
  <si>
    <t xml:space="preserve">Chlor </t>
  </si>
  <si>
    <t>Ca</t>
  </si>
  <si>
    <t>Calcium</t>
  </si>
  <si>
    <t>N</t>
  </si>
  <si>
    <t xml:space="preserve">Stickstoff </t>
  </si>
  <si>
    <t>H</t>
  </si>
  <si>
    <t xml:space="preserve">Wasserstoff </t>
  </si>
  <si>
    <t>C</t>
  </si>
  <si>
    <t xml:space="preserve">Kohlenstoff </t>
  </si>
  <si>
    <t xml:space="preserve">Sauerstoff </t>
  </si>
  <si>
    <t>in %</t>
  </si>
  <si>
    <t>Masse</t>
  </si>
  <si>
    <t>Element</t>
  </si>
  <si>
    <t>Elementverteilung im Körper
Elementverteilung im Körper
Elementverteilung im Körper</t>
  </si>
  <si>
    <t>Der Mensch</t>
  </si>
  <si>
    <t>Fläche in km²</t>
  </si>
  <si>
    <r>
      <t xml:space="preserve">Verschiebe das Diagramm auf ein neues Blatt mit dem Namen </t>
    </r>
    <r>
      <rPr>
        <i/>
        <sz val="12"/>
        <rFont val="Calibri"/>
        <family val="2"/>
        <scheme val="minor"/>
      </rPr>
      <t>Dichte.</t>
    </r>
  </si>
  <si>
    <r>
      <t>Erstelle fünf Diagramme: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
Diagramm</t>
    </r>
    <r>
      <rPr>
        <b/>
        <sz val="10"/>
        <rFont val="Arial"/>
        <family val="2"/>
      </rPr>
      <t xml:space="preserve"> Temperatur:</t>
    </r>
    <r>
      <rPr>
        <sz val="10"/>
        <rFont val="Arial"/>
        <family val="2"/>
      </rPr>
      <t xml:space="preserve"> Liniendiagramm über den Bereich A3:M5
Diagramm</t>
    </r>
    <r>
      <rPr>
        <b/>
        <sz val="10"/>
        <rFont val="Arial"/>
        <family val="2"/>
      </rPr>
      <t xml:space="preserve"> Niederschlag: </t>
    </r>
    <r>
      <rPr>
        <sz val="10"/>
        <rFont val="Arial"/>
        <family val="2"/>
      </rPr>
      <t>Flächendiagramm über den Bereich A3:M3 und A6:M6 
Diagramm</t>
    </r>
    <r>
      <rPr>
        <b/>
        <sz val="10"/>
        <rFont val="Arial"/>
        <family val="2"/>
      </rPr>
      <t xml:space="preserve"> Sonnenstunden:</t>
    </r>
    <r>
      <rPr>
        <sz val="10"/>
        <rFont val="Arial"/>
        <family val="2"/>
      </rPr>
      <t xml:space="preserve"> Flächendiagramm über den Bereich A3:M3 und A7:M7 
Diagramm</t>
    </r>
    <r>
      <rPr>
        <b/>
        <sz val="10"/>
        <rFont val="Arial"/>
        <family val="2"/>
      </rPr>
      <t xml:space="preserve"> Regentage:</t>
    </r>
    <r>
      <rPr>
        <sz val="10"/>
        <rFont val="Arial"/>
        <family val="2"/>
      </rPr>
      <t xml:space="preserve">  Flächendiagramm über den Bereich A3:M3 und A8:M8
Diagramm </t>
    </r>
    <r>
      <rPr>
        <b/>
        <sz val="10"/>
        <rFont val="Arial"/>
        <family val="2"/>
      </rPr>
      <t>Luftfeuchtigkeit</t>
    </r>
    <r>
      <rPr>
        <sz val="10"/>
        <rFont val="Arial"/>
        <family val="2"/>
      </rPr>
      <t>:  Flächendiagramm über den Bereich A3:M3 und A9:M9</t>
    </r>
  </si>
  <si>
    <t>Aufgabe:</t>
  </si>
  <si>
    <r>
      <t xml:space="preserve">Verschiebe das Diagramm auf ein neues Blatt mit dem Namen </t>
    </r>
    <r>
      <rPr>
        <b/>
        <i/>
        <sz val="12"/>
        <rFont val="Calibri"/>
        <family val="2"/>
        <scheme val="minor"/>
      </rPr>
      <t>Elementverteilung.</t>
    </r>
  </si>
  <si>
    <r>
      <t xml:space="preserve">- Klicke auf </t>
    </r>
    <r>
      <rPr>
        <b/>
        <i/>
        <sz val="12"/>
        <color theme="8" tint="-0.499984740745262"/>
        <rFont val="Calibri"/>
        <family val="2"/>
        <scheme val="minor"/>
      </rPr>
      <t>OK</t>
    </r>
    <r>
      <rPr>
        <i/>
        <sz val="12"/>
        <color theme="8" tint="-0.499984740745262"/>
        <rFont val="Calibri"/>
        <family val="2"/>
        <scheme val="minor"/>
      </rPr>
      <t>.</t>
    </r>
  </si>
  <si>
    <t>Aufgaben:</t>
  </si>
  <si>
    <r>
      <t xml:space="preserve">- Ändere die Größe der Beschriftung der vertikalen Achse auf </t>
    </r>
    <r>
      <rPr>
        <b/>
        <sz val="14"/>
        <rFont val="Calibri"/>
        <family val="2"/>
        <scheme val="minor"/>
      </rPr>
      <t>10</t>
    </r>
    <r>
      <rPr>
        <sz val="12"/>
        <rFont val="Calibri"/>
        <family val="2"/>
        <scheme val="minor"/>
      </rPr>
      <t>.</t>
    </r>
  </si>
  <si>
    <r>
      <t xml:space="preserve">- Ändere die Farbe der vertikalen Achsenbeschriftung auf </t>
    </r>
    <r>
      <rPr>
        <b/>
        <i/>
        <sz val="14"/>
        <rFont val="Calibri"/>
        <family val="2"/>
        <scheme val="minor"/>
      </rPr>
      <t>Automatisch</t>
    </r>
    <r>
      <rPr>
        <b/>
        <sz val="14"/>
        <rFont val="Calibri"/>
        <family val="2"/>
        <scheme val="minor"/>
      </rPr>
      <t>.</t>
    </r>
  </si>
  <si>
    <r>
      <t xml:space="preserve">- Ändere die Farbe des Datenpunkts </t>
    </r>
    <r>
      <rPr>
        <i/>
        <sz val="12"/>
        <rFont val="Calibri"/>
        <family val="2"/>
        <scheme val="minor"/>
      </rPr>
      <t>Österreich</t>
    </r>
    <r>
      <rPr>
        <sz val="12"/>
        <rFont val="Calibri"/>
        <family val="2"/>
        <scheme val="minor"/>
      </rPr>
      <t xml:space="preserve"> von </t>
    </r>
    <r>
      <rPr>
        <b/>
        <sz val="12"/>
        <color rgb="FF067600"/>
        <rFont val="Calibri"/>
        <family val="2"/>
        <scheme val="minor"/>
      </rPr>
      <t>Grün</t>
    </r>
    <r>
      <rPr>
        <sz val="12"/>
        <rFont val="Calibri"/>
        <family val="2"/>
        <scheme val="minor"/>
      </rPr>
      <t xml:space="preserve"> auf </t>
    </r>
    <r>
      <rPr>
        <b/>
        <sz val="14"/>
        <color rgb="FFFF0000"/>
        <rFont val="Calibri"/>
        <family val="2"/>
        <scheme val="minor"/>
      </rPr>
      <t>Rot.</t>
    </r>
  </si>
  <si>
    <t>- Entferne die Datenbeschriftung!</t>
  </si>
  <si>
    <t>- Gib in das grüne Feld dein Gewicht ein.</t>
  </si>
  <si>
    <t>- Ändere die Schriftgröße der Datenbeschriftung auf 10.</t>
  </si>
  <si>
    <t>- Füge zur Datenbeschriftung den Wert hinzu.</t>
  </si>
  <si>
    <r>
      <t xml:space="preserve">- Füge zur Datenbeschriftung den </t>
    </r>
    <r>
      <rPr>
        <b/>
        <sz val="12"/>
        <rFont val="Calibri"/>
        <family val="2"/>
        <scheme val="minor"/>
      </rPr>
      <t>Wert</t>
    </r>
    <r>
      <rPr>
        <sz val="12"/>
        <rFont val="Calibri"/>
        <family val="2"/>
        <scheme val="minor"/>
      </rPr>
      <t xml:space="preserve"> hinzu.</t>
    </r>
  </si>
  <si>
    <r>
      <t xml:space="preserve">- Ändere die Schriftgröße der Datenbeschriftung auf </t>
    </r>
    <r>
      <rPr>
        <b/>
        <sz val="12"/>
        <rFont val="Calibri"/>
        <family val="2"/>
        <scheme val="minor"/>
      </rPr>
      <t>10.</t>
    </r>
  </si>
  <si>
    <r>
      <t xml:space="preserve">- Erzeuge ein Diagramm vom Typ </t>
    </r>
    <r>
      <rPr>
        <b/>
        <sz val="12"/>
        <rFont val="Calibri"/>
        <family val="2"/>
        <scheme val="minor"/>
      </rPr>
      <t xml:space="preserve">Gruppierte 3D-Balken </t>
    </r>
    <r>
      <rPr>
        <sz val="12"/>
        <rFont val="Calibri"/>
        <family val="2"/>
        <scheme val="minor"/>
      </rPr>
      <t xml:space="preserve">über den Bereich </t>
    </r>
    <r>
      <rPr>
        <b/>
        <sz val="12"/>
        <rFont val="Calibri"/>
        <family val="2"/>
        <scheme val="minor"/>
      </rPr>
      <t>A2:D8</t>
    </r>
  </si>
  <si>
    <r>
      <t xml:space="preserve">- Füge den Diagrammtitel (Über Diagramm) ein: </t>
    </r>
    <r>
      <rPr>
        <b/>
        <i/>
        <sz val="12"/>
        <rFont val="Calibri"/>
        <family val="2"/>
        <scheme val="minor"/>
      </rPr>
      <t>Verkaufszahlen</t>
    </r>
  </si>
  <si>
    <t>- Platziere die Legende rechts und formatiere sie mit weißer Füllfarbe</t>
  </si>
  <si>
    <r>
      <t xml:space="preserve">- Formatiere die </t>
    </r>
    <r>
      <rPr>
        <b/>
        <sz val="12"/>
        <rFont val="Calibri"/>
        <family val="2"/>
        <scheme val="minor"/>
      </rPr>
      <t xml:space="preserve">Diagrammfläche </t>
    </r>
    <r>
      <rPr>
        <sz val="12"/>
        <rFont val="Calibri"/>
        <family val="2"/>
        <scheme val="minor"/>
      </rPr>
      <t xml:space="preserve">mit einem hellen Farbverlauf - z.B. </t>
    </r>
    <r>
      <rPr>
        <i/>
        <sz val="12"/>
        <rFont val="Calibri"/>
        <family val="2"/>
        <scheme val="minor"/>
      </rPr>
      <t>Subtiler Effekt - Olivgrün, Akzent 3</t>
    </r>
  </si>
  <si>
    <t>Diagramm - Elemente</t>
  </si>
  <si>
    <t>Füge in den gelben Feldern die passende Formeln ein!</t>
  </si>
  <si>
    <t>- Klicke auf das Diagramm</t>
  </si>
  <si>
    <r>
      <t xml:space="preserve">- Wähle </t>
    </r>
    <r>
      <rPr>
        <b/>
        <i/>
        <sz val="12"/>
        <color theme="8" tint="-0.499984740745262"/>
        <rFont val="Calibri"/>
        <family val="2"/>
        <scheme val="minor"/>
      </rPr>
      <t>Neues Blatt</t>
    </r>
    <r>
      <rPr>
        <i/>
        <sz val="12"/>
        <color theme="8" tint="-0.499984740745262"/>
        <rFont val="Calibri"/>
        <family val="2"/>
        <scheme val="minor"/>
      </rPr>
      <t xml:space="preserve"> und gib als Blattname ein </t>
    </r>
    <r>
      <rPr>
        <b/>
        <i/>
        <sz val="12"/>
        <color theme="8" tint="-0.499984740745262"/>
        <rFont val="Calibri"/>
        <family val="2"/>
        <scheme val="minor"/>
      </rPr>
      <t>Elementverteilung</t>
    </r>
    <r>
      <rPr>
        <i/>
        <sz val="12"/>
        <color theme="8" tint="-0.499984740745262"/>
        <rFont val="Calibri"/>
        <family val="2"/>
        <scheme val="minor"/>
      </rPr>
      <t>.</t>
    </r>
  </si>
  <si>
    <r>
      <t xml:space="preserve">- Ändere den Diagrammtyp auf </t>
    </r>
    <r>
      <rPr>
        <b/>
        <sz val="14"/>
        <rFont val="Calibri"/>
        <family val="2"/>
        <scheme val="minor"/>
      </rPr>
      <t>Balkendiagramm</t>
    </r>
    <r>
      <rPr>
        <sz val="12"/>
        <rFont val="Calibri"/>
        <family val="2"/>
        <scheme val="minor"/>
      </rPr>
      <t>.</t>
    </r>
  </si>
  <si>
    <r>
      <t>Erzeuge ein Kreisdiagramm über den Bereich</t>
    </r>
    <r>
      <rPr>
        <b/>
        <sz val="12"/>
        <rFont val="Calibri"/>
        <family val="2"/>
        <scheme val="minor"/>
      </rPr>
      <t xml:space="preserve"> B3:B12</t>
    </r>
    <r>
      <rPr>
        <sz val="12"/>
        <rFont val="Calibri"/>
        <family val="2"/>
        <scheme val="minor"/>
      </rPr>
      <t xml:space="preserve"> gemeinsam mit</t>
    </r>
    <r>
      <rPr>
        <b/>
        <sz val="12"/>
        <rFont val="Calibri"/>
        <family val="2"/>
        <scheme val="minor"/>
      </rPr>
      <t xml:space="preserve"> D3:D12</t>
    </r>
    <r>
      <rPr>
        <sz val="12"/>
        <rFont val="Calibri"/>
        <family val="2"/>
        <scheme val="minor"/>
      </rPr>
      <t>.</t>
    </r>
  </si>
  <si>
    <r>
      <t xml:space="preserve">Erzeuge ein Balkendiagramm über den Bereich </t>
    </r>
    <r>
      <rPr>
        <b/>
        <sz val="12"/>
        <rFont val="Calibri"/>
        <family val="2"/>
        <scheme val="minor"/>
      </rPr>
      <t>B3:B12</t>
    </r>
    <r>
      <rPr>
        <sz val="12"/>
        <rFont val="Calibri"/>
        <family val="2"/>
        <scheme val="minor"/>
      </rPr>
      <t xml:space="preserve"> gemeinsam mit </t>
    </r>
    <r>
      <rPr>
        <b/>
        <sz val="12"/>
        <rFont val="Calibri"/>
        <family val="2"/>
        <scheme val="minor"/>
      </rPr>
      <t>E3:E12</t>
    </r>
    <r>
      <rPr>
        <sz val="12"/>
        <rFont val="Calibri"/>
        <family val="2"/>
        <scheme val="minor"/>
      </rPr>
      <t>.</t>
    </r>
  </si>
  <si>
    <t>Orientiere dich bei der Gestaltung der Diagramme am Lösungsvorschlag!</t>
  </si>
  <si>
    <t>Klick auf das Diagramm, dann auf +, Häkchen bei Diagrammtitel</t>
  </si>
  <si>
    <t>Diagramm auswählen, Format &gt; Formenarten &gt; Fülleffekt</t>
  </si>
  <si>
    <r>
      <t xml:space="preserve">- Register Entwurf: Diagrammentwurf &gt; Ort &gt; </t>
    </r>
    <r>
      <rPr>
        <b/>
        <i/>
        <sz val="12"/>
        <color theme="8" tint="-0.499984740745262"/>
        <rFont val="Calibri"/>
        <family val="2"/>
        <scheme val="minor"/>
      </rPr>
      <t>Diagramm verschieben</t>
    </r>
  </si>
  <si>
    <t>Quelle: Eurostat</t>
  </si>
  <si>
    <t>Anteil der regelmäßigen Raucher ab 15 Jahren an der Gesamtbevölkerung</t>
  </si>
  <si>
    <t>Liste einiger Städte nach ihrer durchschnittlichenTemperatur (langjähriger Schnitt)</t>
  </si>
  <si>
    <t>Gesamtjahr</t>
  </si>
  <si>
    <t>Johannesburg</t>
  </si>
  <si>
    <t>Marseille</t>
  </si>
  <si>
    <t>Neapel</t>
  </si>
  <si>
    <t>Tokio</t>
  </si>
  <si>
    <t>Melbourne</t>
  </si>
  <si>
    <t>NewYork City</t>
  </si>
  <si>
    <t>Bogota</t>
  </si>
  <si>
    <t>Ankara</t>
  </si>
  <si>
    <t>Peking</t>
  </si>
  <si>
    <t>Helsinki</t>
  </si>
  <si>
    <t>Reykjavik</t>
  </si>
  <si>
    <t>Quelle: Wikipedia</t>
  </si>
  <si>
    <t>1. Ändere im Diagramm Gesamtjahr die Säule für Johannesburg auf die Farbe Orange.</t>
  </si>
  <si>
    <t>2. Ändere im Diagramm Johannesburg die Farbe der Linie  auf grün.</t>
  </si>
  <si>
    <t>3. Die verktikale Achsenbeschriftung im Diagramm Jänner soll angezeigt werden.</t>
  </si>
  <si>
    <t>4. Ändere den Digrammtyp auf 3D-Säulen (gruppiert) ab.</t>
  </si>
  <si>
    <t>München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</si>
</sst>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6" formatCode="0&quot; mm&quot;"/>
    <numFmt numFmtId="167" formatCode="0.0&quot; °C&quot;"/>
    <numFmt numFmtId="168" formatCode="0.0%"/>
    <numFmt numFmtId="169" formatCode="0\ &quot; kg&quot;"/>
    <numFmt numFmtId="170" formatCode="0.00\ &quot; kg&quot;"/>
    <numFmt numFmtId="172" formatCode="0.0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G Times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CG Times"/>
      <family val="1"/>
    </font>
    <font>
      <sz val="11"/>
      <name val="Arial"/>
      <family val="2"/>
    </font>
    <font>
      <b/>
      <sz val="28"/>
      <color indexed="23"/>
      <name val="Tahoma"/>
      <family val="2"/>
    </font>
    <font>
      <b/>
      <sz val="14"/>
      <color indexed="30"/>
      <name val="Tahoma"/>
      <family val="2"/>
    </font>
    <font>
      <b/>
      <sz val="14"/>
      <color indexed="24"/>
      <name val="Tahoma"/>
      <family val="2"/>
    </font>
    <font>
      <b/>
      <sz val="14"/>
      <color indexed="14"/>
      <name val="Tahoma"/>
      <family val="2"/>
    </font>
    <font>
      <b/>
      <sz val="14"/>
      <color indexed="52"/>
      <name val="Tahoma"/>
      <family val="2"/>
    </font>
    <font>
      <b/>
      <sz val="14"/>
      <color indexed="10"/>
      <name val="Tahoma"/>
      <family val="2"/>
    </font>
    <font>
      <b/>
      <sz val="14"/>
      <color indexed="56"/>
      <name val="Tahoma"/>
      <family val="2"/>
    </font>
    <font>
      <sz val="10"/>
      <color theme="6" tint="-0.499984740745262"/>
      <name val="Arial"/>
      <family val="2"/>
    </font>
    <font>
      <i/>
      <sz val="12"/>
      <color theme="4" tint="-0.499984740745262"/>
      <name val="times"/>
    </font>
    <font>
      <b/>
      <sz val="10"/>
      <color theme="6" tint="-0.49998474074526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rgb="FFC00000"/>
      <name val="Arial"/>
      <family val="2"/>
    </font>
    <font>
      <sz val="10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0676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4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36"/>
      <color rgb="FFC00000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20"/>
      <color theme="6" tint="-0.499984740745262"/>
      <name val="Calibri"/>
      <family val="2"/>
      <scheme val="minor"/>
    </font>
    <font>
      <i/>
      <sz val="10"/>
      <color indexed="2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4" tint="-0.499984740745262"/>
      <name val="Times New Roman"/>
      <family val="1"/>
    </font>
    <font>
      <sz val="10"/>
      <name val="Carlito"/>
      <family val="2"/>
    </font>
    <font>
      <sz val="18"/>
      <color theme="1" tint="0.249977111117893"/>
      <name val="Calibri"/>
      <family val="2"/>
      <scheme val="minor"/>
    </font>
    <font>
      <sz val="14"/>
      <color theme="8" tint="-0.499984740745262"/>
      <name val="Arial"/>
      <family val="2"/>
    </font>
    <font>
      <i/>
      <sz val="10"/>
      <color theme="8" tint="-0.499984740745262"/>
      <name val="Arial"/>
      <family val="2"/>
    </font>
    <font>
      <sz val="26"/>
      <color theme="4" tint="-0.249977111117893"/>
      <name val="Arial"/>
      <family val="2"/>
    </font>
    <font>
      <sz val="26"/>
      <color theme="3" tint="0.39997558519241921"/>
      <name val="Arial"/>
      <family val="2"/>
    </font>
    <font>
      <sz val="18"/>
      <color theme="3"/>
      <name val="Cambria"/>
      <family val="2"/>
      <scheme val="major"/>
    </font>
    <font>
      <i/>
      <sz val="12"/>
      <color theme="8" tint="-0.499984740745262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33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1"/>
      </top>
      <bottom/>
      <diagonal/>
    </border>
  </borders>
  <cellStyleXfs count="7">
    <xf numFmtId="0" fontId="0" fillId="0" borderId="0"/>
    <xf numFmtId="0" fontId="20" fillId="5" borderId="0" applyNumberFormat="0" applyBorder="0" applyAlignment="0" applyProtection="0"/>
    <xf numFmtId="0" fontId="52" fillId="0" borderId="0" applyNumberFormat="0" applyFill="0" applyBorder="0" applyAlignment="0" applyProtection="0"/>
    <xf numFmtId="0" fontId="55" fillId="0" borderId="13" applyNumberFormat="0" applyFill="0" applyAlignment="0" applyProtection="0"/>
    <xf numFmtId="0" fontId="56" fillId="0" borderId="14" applyNumberFormat="0" applyFill="0" applyAlignment="0" applyProtection="0"/>
    <xf numFmtId="0" fontId="2" fillId="0" borderId="0"/>
    <xf numFmtId="0" fontId="1" fillId="0" borderId="0"/>
  </cellStyleXfs>
  <cellXfs count="127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0" fillId="2" borderId="1" xfId="0" applyFill="1" applyBorder="1"/>
    <xf numFmtId="0" fontId="7" fillId="0" borderId="0" xfId="0" applyFont="1"/>
    <xf numFmtId="0" fontId="8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0" fillId="4" borderId="11" xfId="0" applyFill="1" applyBorder="1"/>
    <xf numFmtId="167" fontId="0" fillId="0" borderId="11" xfId="0" applyNumberFormat="1" applyBorder="1"/>
    <xf numFmtId="166" fontId="0" fillId="0" borderId="11" xfId="0" applyNumberFormat="1" applyBorder="1"/>
    <xf numFmtId="0" fontId="0" fillId="0" borderId="11" xfId="0" applyBorder="1"/>
    <xf numFmtId="9" fontId="0" fillId="0" borderId="11" xfId="0" applyNumberFormat="1" applyBorder="1"/>
    <xf numFmtId="0" fontId="22" fillId="6" borderId="0" xfId="0" applyFont="1" applyFill="1"/>
    <xf numFmtId="0" fontId="23" fillId="6" borderId="0" xfId="0" applyFont="1" applyFill="1" applyAlignment="1">
      <alignment horizontal="left" indent="1"/>
    </xf>
    <xf numFmtId="168" fontId="0" fillId="0" borderId="0" xfId="0" applyNumberFormat="1"/>
    <xf numFmtId="0" fontId="24" fillId="0" borderId="0" xfId="0" applyFont="1"/>
    <xf numFmtId="168" fontId="24" fillId="0" borderId="0" xfId="0" applyNumberFormat="1" applyFont="1" applyAlignment="1">
      <alignment horizontal="right" indent="1"/>
    </xf>
    <xf numFmtId="0" fontId="24" fillId="0" borderId="0" xfId="0" applyFont="1" applyAlignment="1">
      <alignment horizontal="left" indent="1"/>
    </xf>
    <xf numFmtId="0" fontId="24" fillId="3" borderId="0" xfId="0" applyFont="1" applyFill="1" applyAlignment="1">
      <alignment horizontal="right" indent="1"/>
    </xf>
    <xf numFmtId="0" fontId="24" fillId="3" borderId="0" xfId="0" applyFont="1" applyFill="1" applyAlignment="1">
      <alignment horizontal="left" indent="1"/>
    </xf>
    <xf numFmtId="168" fontId="21" fillId="0" borderId="0" xfId="0" applyNumberFormat="1" applyFont="1"/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right"/>
    </xf>
    <xf numFmtId="169" fontId="34" fillId="5" borderId="0" xfId="1" applyNumberFormat="1" applyFont="1" applyAlignment="1">
      <alignment horizontal="right" inden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right" indent="1"/>
    </xf>
    <xf numFmtId="0" fontId="36" fillId="0" borderId="0" xfId="0" applyFont="1" applyAlignment="1">
      <alignment horizontal="left" vertical="center" wrapText="1"/>
    </xf>
    <xf numFmtId="10" fontId="32" fillId="0" borderId="0" xfId="0" applyNumberFormat="1" applyFont="1"/>
    <xf numFmtId="10" fontId="36" fillId="0" borderId="0" xfId="0" applyNumberFormat="1" applyFont="1" applyAlignment="1">
      <alignment horizontal="right" wrapText="1" indent="1"/>
    </xf>
    <xf numFmtId="170" fontId="36" fillId="0" borderId="0" xfId="0" applyNumberFormat="1" applyFont="1" applyAlignment="1">
      <alignment horizontal="right" indent="1"/>
    </xf>
    <xf numFmtId="0" fontId="32" fillId="0" borderId="0" xfId="0" applyFont="1" applyAlignment="1">
      <alignment horizontal="center"/>
    </xf>
    <xf numFmtId="0" fontId="35" fillId="7" borderId="0" xfId="0" applyFont="1" applyFill="1" applyAlignment="1">
      <alignment horizontal="center" wrapText="1"/>
    </xf>
    <xf numFmtId="170" fontId="36" fillId="7" borderId="0" xfId="0" applyNumberFormat="1" applyFont="1" applyFill="1" applyAlignment="1">
      <alignment horizontal="center"/>
    </xf>
    <xf numFmtId="0" fontId="35" fillId="7" borderId="0" xfId="0" applyFont="1" applyFill="1" applyAlignment="1">
      <alignment vertical="center" wrapText="1"/>
    </xf>
    <xf numFmtId="0" fontId="36" fillId="0" borderId="0" xfId="0" applyFont="1" applyAlignment="1">
      <alignment horizontal="right"/>
    </xf>
    <xf numFmtId="0" fontId="36" fillId="0" borderId="0" xfId="0" applyFont="1"/>
    <xf numFmtId="0" fontId="43" fillId="0" borderId="0" xfId="0" applyFont="1" applyAlignment="1">
      <alignment horizontal="left"/>
    </xf>
    <xf numFmtId="0" fontId="36" fillId="0" borderId="1" xfId="0" applyFont="1" applyBorder="1"/>
    <xf numFmtId="0" fontId="36" fillId="0" borderId="2" xfId="0" applyFont="1" applyBorder="1"/>
    <xf numFmtId="0" fontId="35" fillId="0" borderId="0" xfId="0" applyFont="1"/>
    <xf numFmtId="0" fontId="32" fillId="6" borderId="3" xfId="0" applyFont="1" applyFill="1" applyBorder="1"/>
    <xf numFmtId="0" fontId="32" fillId="6" borderId="4" xfId="0" applyFont="1" applyFill="1" applyBorder="1"/>
    <xf numFmtId="0" fontId="32" fillId="6" borderId="5" xfId="0" applyFont="1" applyFill="1" applyBorder="1"/>
    <xf numFmtId="0" fontId="39" fillId="6" borderId="7" xfId="0" applyFont="1" applyFill="1" applyBorder="1"/>
    <xf numFmtId="0" fontId="39" fillId="6" borderId="8" xfId="0" applyFont="1" applyFill="1" applyBorder="1"/>
    <xf numFmtId="0" fontId="39" fillId="6" borderId="9" xfId="0" applyFont="1" applyFill="1" applyBorder="1"/>
    <xf numFmtId="0" fontId="39" fillId="6" borderId="10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5" fillId="6" borderId="0" xfId="0" applyFont="1" applyFill="1"/>
    <xf numFmtId="0" fontId="15" fillId="6" borderId="7" xfId="0" applyFont="1" applyFill="1" applyBorder="1"/>
    <xf numFmtId="0" fontId="16" fillId="6" borderId="6" xfId="0" applyFont="1" applyFill="1" applyBorder="1" applyAlignment="1">
      <alignment horizontal="left" vertical="top" indent="2"/>
    </xf>
    <xf numFmtId="0" fontId="15" fillId="6" borderId="8" xfId="0" applyFont="1" applyFill="1" applyBorder="1"/>
    <xf numFmtId="0" fontId="15" fillId="6" borderId="9" xfId="0" applyFont="1" applyFill="1" applyBorder="1"/>
    <xf numFmtId="0" fontId="15" fillId="6" borderId="10" xfId="0" applyFont="1" applyFill="1" applyBorder="1"/>
    <xf numFmtId="0" fontId="39" fillId="6" borderId="0" xfId="0" applyFont="1" applyFill="1"/>
    <xf numFmtId="0" fontId="41" fillId="6" borderId="0" xfId="0" applyFont="1" applyFill="1"/>
    <xf numFmtId="0" fontId="41" fillId="6" borderId="7" xfId="0" applyFont="1" applyFill="1" applyBorder="1"/>
    <xf numFmtId="0" fontId="24" fillId="6" borderId="6" xfId="0" applyFont="1" applyFill="1" applyBorder="1" applyAlignment="1">
      <alignment horizontal="left" indent="2"/>
    </xf>
    <xf numFmtId="0" fontId="46" fillId="0" borderId="0" xfId="0" applyFont="1"/>
    <xf numFmtId="0" fontId="36" fillId="6" borderId="1" xfId="0" applyFont="1" applyFill="1" applyBorder="1"/>
    <xf numFmtId="0" fontId="36" fillId="6" borderId="1" xfId="0" applyFont="1" applyFill="1" applyBorder="1" applyAlignment="1">
      <alignment horizontal="center" wrapText="1"/>
    </xf>
    <xf numFmtId="0" fontId="36" fillId="3" borderId="1" xfId="0" applyFont="1" applyFill="1" applyBorder="1"/>
    <xf numFmtId="0" fontId="36" fillId="3" borderId="2" xfId="0" applyFont="1" applyFill="1" applyBorder="1"/>
    <xf numFmtId="3" fontId="36" fillId="3" borderId="1" xfId="0" applyNumberFormat="1" applyFont="1" applyFill="1" applyBorder="1"/>
    <xf numFmtId="3" fontId="36" fillId="3" borderId="2" xfId="0" applyNumberFormat="1" applyFont="1" applyFill="1" applyBorder="1"/>
    <xf numFmtId="3" fontId="36" fillId="2" borderId="12" xfId="0" applyNumberFormat="1" applyFont="1" applyFill="1" applyBorder="1"/>
    <xf numFmtId="0" fontId="17" fillId="6" borderId="0" xfId="0" applyFont="1" applyFill="1"/>
    <xf numFmtId="0" fontId="17" fillId="6" borderId="7" xfId="0" applyFont="1" applyFill="1" applyBorder="1"/>
    <xf numFmtId="0" fontId="49" fillId="0" borderId="0" xfId="0" applyFont="1" applyAlignment="1">
      <alignment horizontal="left"/>
    </xf>
    <xf numFmtId="0" fontId="36" fillId="6" borderId="1" xfId="0" applyFont="1" applyFill="1" applyBorder="1" applyAlignment="1">
      <alignment horizontal="center"/>
    </xf>
    <xf numFmtId="3" fontId="36" fillId="0" borderId="1" xfId="0" applyNumberFormat="1" applyFont="1" applyBorder="1" applyAlignment="1">
      <alignment horizontal="right" indent="1"/>
    </xf>
    <xf numFmtId="0" fontId="0" fillId="4" borderId="11" xfId="0" applyFill="1" applyBorder="1" applyAlignment="1">
      <alignment horizontal="left" indent="1"/>
    </xf>
    <xf numFmtId="0" fontId="52" fillId="0" borderId="0" xfId="2"/>
    <xf numFmtId="0" fontId="53" fillId="0" borderId="0" xfId="0" quotePrefix="1" applyFont="1"/>
    <xf numFmtId="0" fontId="24" fillId="6" borderId="0" xfId="0" applyFont="1" applyFill="1" applyAlignment="1">
      <alignment horizontal="left" vertical="center" indent="1"/>
    </xf>
    <xf numFmtId="168" fontId="24" fillId="6" borderId="0" xfId="0" applyNumberFormat="1" applyFont="1" applyFill="1" applyAlignment="1">
      <alignment horizontal="left" vertical="center" indent="1"/>
    </xf>
    <xf numFmtId="0" fontId="0" fillId="6" borderId="0" xfId="0" applyFill="1"/>
    <xf numFmtId="168" fontId="24" fillId="6" borderId="0" xfId="0" applyNumberFormat="1" applyFont="1" applyFill="1"/>
    <xf numFmtId="0" fontId="24" fillId="6" borderId="0" xfId="0" applyFont="1" applyFill="1"/>
    <xf numFmtId="168" fontId="0" fillId="6" borderId="0" xfId="0" applyNumberFormat="1" applyFill="1"/>
    <xf numFmtId="0" fontId="56" fillId="6" borderId="0" xfId="4" applyFill="1" applyBorder="1" applyAlignment="1">
      <alignment horizontal="left" indent="1"/>
    </xf>
    <xf numFmtId="0" fontId="24" fillId="6" borderId="0" xfId="0" quotePrefix="1" applyFont="1" applyFill="1" applyAlignment="1">
      <alignment horizontal="left" vertical="center" indent="1"/>
    </xf>
    <xf numFmtId="0" fontId="32" fillId="6" borderId="0" xfId="0" applyFont="1" applyFill="1"/>
    <xf numFmtId="0" fontId="32" fillId="6" borderId="0" xfId="0" applyFont="1" applyFill="1" applyAlignment="1">
      <alignment horizontal="right"/>
    </xf>
    <xf numFmtId="0" fontId="24" fillId="6" borderId="0" xfId="0" quotePrefix="1" applyFont="1" applyFill="1" applyAlignment="1">
      <alignment horizontal="left" indent="2"/>
    </xf>
    <xf numFmtId="0" fontId="45" fillId="6" borderId="0" xfId="0" applyFont="1" applyFill="1" applyAlignment="1">
      <alignment horizontal="left" vertical="top" indent="3"/>
    </xf>
    <xf numFmtId="0" fontId="6" fillId="0" borderId="0" xfId="0" applyFont="1" applyAlignment="1">
      <alignment horizontal="left" indent="1"/>
    </xf>
    <xf numFmtId="0" fontId="55" fillId="6" borderId="0" xfId="3" applyFill="1" applyBorder="1" applyAlignment="1">
      <alignment horizontal="left" indent="2"/>
    </xf>
    <xf numFmtId="0" fontId="2" fillId="0" borderId="0" xfId="5"/>
    <xf numFmtId="0" fontId="14" fillId="0" borderId="0" xfId="5" applyFont="1" applyAlignment="1">
      <alignment horizontal="right"/>
    </xf>
    <xf numFmtId="0" fontId="8" fillId="0" borderId="0" xfId="5" applyFont="1" applyAlignment="1">
      <alignment horizontal="left"/>
    </xf>
    <xf numFmtId="0" fontId="35" fillId="6" borderId="1" xfId="0" applyFont="1" applyFill="1" applyBorder="1"/>
    <xf numFmtId="0" fontId="35" fillId="6" borderId="1" xfId="0" applyFont="1" applyFill="1" applyBorder="1" applyAlignment="1">
      <alignment horizontal="center" wrapText="1"/>
    </xf>
    <xf numFmtId="0" fontId="57" fillId="0" borderId="0" xfId="0" applyFont="1" applyAlignment="1">
      <alignment horizontal="left" indent="1"/>
    </xf>
    <xf numFmtId="0" fontId="58" fillId="9" borderId="0" xfId="6" applyFont="1" applyFill="1"/>
    <xf numFmtId="0" fontId="44" fillId="9" borderId="0" xfId="6" applyFont="1" applyFill="1"/>
    <xf numFmtId="0" fontId="1" fillId="0" borderId="0" xfId="6"/>
    <xf numFmtId="0" fontId="44" fillId="0" borderId="15" xfId="6" applyFont="1" applyBorder="1"/>
    <xf numFmtId="0" fontId="44" fillId="0" borderId="15" xfId="6" applyFont="1" applyBorder="1" applyAlignment="1">
      <alignment horizontal="right"/>
    </xf>
    <xf numFmtId="0" fontId="1" fillId="10" borderId="15" xfId="6" applyFill="1" applyBorder="1" applyAlignment="1">
      <alignment vertical="center" wrapText="1"/>
    </xf>
    <xf numFmtId="172" fontId="1" fillId="10" borderId="15" xfId="6" applyNumberFormat="1" applyFill="1" applyBorder="1" applyAlignment="1">
      <alignment horizontal="right" vertical="center" wrapText="1"/>
    </xf>
    <xf numFmtId="0" fontId="1" fillId="0" borderId="0" xfId="6" applyAlignment="1">
      <alignment vertical="center" wrapText="1"/>
    </xf>
    <xf numFmtId="172" fontId="1" fillId="0" borderId="0" xfId="6" applyNumberFormat="1" applyAlignment="1">
      <alignment horizontal="right" vertical="center" wrapText="1"/>
    </xf>
    <xf numFmtId="0" fontId="1" fillId="10" borderId="0" xfId="6" applyFill="1" applyAlignment="1">
      <alignment vertical="center" wrapText="1"/>
    </xf>
    <xf numFmtId="172" fontId="1" fillId="10" borderId="0" xfId="6" applyNumberFormat="1" applyFill="1" applyAlignment="1">
      <alignment horizontal="right" vertical="center" wrapText="1"/>
    </xf>
    <xf numFmtId="0" fontId="59" fillId="0" borderId="0" xfId="6" applyFont="1" applyAlignment="1">
      <alignment vertical="center" wrapText="1"/>
    </xf>
    <xf numFmtId="0" fontId="60" fillId="9" borderId="0" xfId="6" applyFont="1" applyFill="1" applyAlignment="1">
      <alignment vertical="center"/>
    </xf>
    <xf numFmtId="0" fontId="1" fillId="9" borderId="0" xfId="6" applyFill="1"/>
    <xf numFmtId="0" fontId="23" fillId="6" borderId="0" xfId="0" applyFont="1" applyFill="1" applyAlignment="1">
      <alignment horizontal="left" wrapText="1" indent="1"/>
    </xf>
    <xf numFmtId="0" fontId="42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 wrapText="1" indent="1"/>
    </xf>
    <xf numFmtId="0" fontId="37" fillId="0" borderId="0" xfId="0" applyFont="1" applyAlignment="1">
      <alignment horizontal="left" indent="1"/>
    </xf>
    <xf numFmtId="0" fontId="38" fillId="0" borderId="0" xfId="0" applyFont="1" applyAlignment="1">
      <alignment horizontal="left" wrapText="1" indent="1"/>
    </xf>
    <xf numFmtId="0" fontId="38" fillId="0" borderId="0" xfId="0" applyFont="1" applyAlignment="1">
      <alignment horizontal="left" indent="1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19" fillId="8" borderId="0" xfId="0" applyFont="1" applyFill="1" applyAlignment="1">
      <alignment horizontal="left" vertical="center" wrapText="1" indent="1"/>
    </xf>
    <xf numFmtId="0" fontId="2" fillId="6" borderId="0" xfId="0" applyFont="1" applyFill="1" applyAlignment="1">
      <alignment horizontal="left" vertical="center" indent="1"/>
    </xf>
    <xf numFmtId="0" fontId="51" fillId="0" borderId="0" xfId="0" applyFont="1" applyAlignment="1">
      <alignment horizontal="center"/>
    </xf>
    <xf numFmtId="0" fontId="19" fillId="8" borderId="0" xfId="0" applyFont="1" applyFill="1" applyAlignment="1">
      <alignment horizontal="left" vertical="top" wrapText="1" indent="1"/>
    </xf>
    <xf numFmtId="0" fontId="2" fillId="6" borderId="0" xfId="0" applyFont="1" applyFill="1" applyAlignment="1">
      <alignment horizontal="left" indent="1"/>
    </xf>
  </cellXfs>
  <cellStyles count="7">
    <cellStyle name="Gut" xfId="1" builtinId="26"/>
    <cellStyle name="Standard" xfId="0" builtinId="0"/>
    <cellStyle name="Standard 2" xfId="5" xr:uid="{00000000-0005-0000-0000-000003000000}"/>
    <cellStyle name="Standard 3" xfId="6" xr:uid="{FFA45898-C13D-4BD3-8F62-4ACB082345FD}"/>
    <cellStyle name="Überschrift" xfId="2" builtinId="15"/>
    <cellStyle name="Überschrift 1" xfId="3" builtinId="16"/>
    <cellStyle name="Überschrift 2" xfId="4" builtinId="17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9900"/>
      <color rgb="FFFF9900"/>
      <color rgb="FF006600"/>
      <color rgb="FFFFFFCC"/>
      <color rgb="FFFFFFFF"/>
      <color rgb="FFE9F0D8"/>
      <color rgb="FF9EBD5F"/>
      <color rgb="FF91B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microsoft.com/office/2011/relationships/chartColorStyle" Target="colors15.xml"/><Relationship Id="rId1" Type="http://schemas.microsoft.com/office/2011/relationships/chartStyle" Target="style15.xml"/><Relationship Id="rId5" Type="http://schemas.openxmlformats.org/officeDocument/2006/relationships/chartUserShapes" Target="../drawings/drawing13.xml"/><Relationship Id="rId4" Type="http://schemas.openxmlformats.org/officeDocument/2006/relationships/image" Target="../media/image6.jpeg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Verkaufszahlen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'Übung 6'!$B$2</c:f>
              <c:strCache>
                <c:ptCount val="1"/>
                <c:pt idx="0">
                  <c:v>Blusen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'Übung 6'!$A$3:$A$8</c:f>
              <c:strCache>
                <c:ptCount val="6"/>
                <c:pt idx="0">
                  <c:v>Montag</c:v>
                </c:pt>
                <c:pt idx="1">
                  <c:v>Dienstag</c:v>
                </c:pt>
                <c:pt idx="2">
                  <c:v>Mittwoch</c:v>
                </c:pt>
                <c:pt idx="3">
                  <c:v>Donnerstag</c:v>
                </c:pt>
                <c:pt idx="4">
                  <c:v>Freitag</c:v>
                </c:pt>
                <c:pt idx="5">
                  <c:v>Samstag</c:v>
                </c:pt>
              </c:strCache>
            </c:strRef>
          </c:cat>
          <c:val>
            <c:numRef>
              <c:f>'Übung 6'!$B$3:$B$8</c:f>
              <c:numCache>
                <c:formatCode>General</c:formatCode>
                <c:ptCount val="6"/>
                <c:pt idx="0">
                  <c:v>45</c:v>
                </c:pt>
                <c:pt idx="1">
                  <c:v>52</c:v>
                </c:pt>
                <c:pt idx="2">
                  <c:v>49</c:v>
                </c:pt>
                <c:pt idx="3">
                  <c:v>46</c:v>
                </c:pt>
                <c:pt idx="4">
                  <c:v>43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9-439F-8B87-C880A2FB3EE8}"/>
            </c:ext>
          </c:extLst>
        </c:ser>
        <c:ser>
          <c:idx val="1"/>
          <c:order val="1"/>
          <c:tx>
            <c:strRef>
              <c:f>'Übung 6'!$C$2</c:f>
              <c:strCache>
                <c:ptCount val="1"/>
                <c:pt idx="0">
                  <c:v>Hemden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'Übung 6'!$A$3:$A$8</c:f>
              <c:strCache>
                <c:ptCount val="6"/>
                <c:pt idx="0">
                  <c:v>Montag</c:v>
                </c:pt>
                <c:pt idx="1">
                  <c:v>Dienstag</c:v>
                </c:pt>
                <c:pt idx="2">
                  <c:v>Mittwoch</c:v>
                </c:pt>
                <c:pt idx="3">
                  <c:v>Donnerstag</c:v>
                </c:pt>
                <c:pt idx="4">
                  <c:v>Freitag</c:v>
                </c:pt>
                <c:pt idx="5">
                  <c:v>Samstag</c:v>
                </c:pt>
              </c:strCache>
            </c:strRef>
          </c:cat>
          <c:val>
            <c:numRef>
              <c:f>'Übung 6'!$C$3:$C$8</c:f>
              <c:numCache>
                <c:formatCode>General</c:formatCode>
                <c:ptCount val="6"/>
                <c:pt idx="0">
                  <c:v>111</c:v>
                </c:pt>
                <c:pt idx="1">
                  <c:v>109</c:v>
                </c:pt>
                <c:pt idx="2">
                  <c:v>112</c:v>
                </c:pt>
                <c:pt idx="3">
                  <c:v>100</c:v>
                </c:pt>
                <c:pt idx="4">
                  <c:v>97</c:v>
                </c:pt>
                <c:pt idx="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9-439F-8B87-C880A2FB3EE8}"/>
            </c:ext>
          </c:extLst>
        </c:ser>
        <c:ser>
          <c:idx val="2"/>
          <c:order val="2"/>
          <c:tx>
            <c:strRef>
              <c:f>'Übung 6'!$D$2</c:f>
              <c:strCache>
                <c:ptCount val="1"/>
                <c:pt idx="0">
                  <c:v>Hosen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'Übung 6'!$A$3:$A$8</c:f>
              <c:strCache>
                <c:ptCount val="6"/>
                <c:pt idx="0">
                  <c:v>Montag</c:v>
                </c:pt>
                <c:pt idx="1">
                  <c:v>Dienstag</c:v>
                </c:pt>
                <c:pt idx="2">
                  <c:v>Mittwoch</c:v>
                </c:pt>
                <c:pt idx="3">
                  <c:v>Donnerstag</c:v>
                </c:pt>
                <c:pt idx="4">
                  <c:v>Freitag</c:v>
                </c:pt>
                <c:pt idx="5">
                  <c:v>Samstag</c:v>
                </c:pt>
              </c:strCache>
            </c:strRef>
          </c:cat>
          <c:val>
            <c:numRef>
              <c:f>'Übung 6'!$D$3:$D$8</c:f>
              <c:numCache>
                <c:formatCode>General</c:formatCode>
                <c:ptCount val="6"/>
                <c:pt idx="0">
                  <c:v>123</c:v>
                </c:pt>
                <c:pt idx="1">
                  <c:v>119</c:v>
                </c:pt>
                <c:pt idx="2">
                  <c:v>120</c:v>
                </c:pt>
                <c:pt idx="3">
                  <c:v>109</c:v>
                </c:pt>
                <c:pt idx="4">
                  <c:v>108</c:v>
                </c:pt>
                <c:pt idx="5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29-439F-8B87-C880A2FB3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464152"/>
        <c:axId val="376467760"/>
        <c:axId val="0"/>
      </c:bar3DChart>
      <c:catAx>
        <c:axId val="37646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6467760"/>
        <c:crosses val="autoZero"/>
        <c:auto val="1"/>
        <c:lblAlgn val="ctr"/>
        <c:lblOffset val="100"/>
        <c:noMultiLvlLbl val="0"/>
      </c:catAx>
      <c:valAx>
        <c:axId val="376467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646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'Übung 10'!$C$3</c:f>
              <c:strCache>
                <c:ptCount val="1"/>
                <c:pt idx="0">
                  <c:v>Jänner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'Übung 10'!$A$4:$A$15</c:f>
              <c:strCache>
                <c:ptCount val="12"/>
                <c:pt idx="0">
                  <c:v>Johannesburg</c:v>
                </c:pt>
                <c:pt idx="1">
                  <c:v>Marseille</c:v>
                </c:pt>
                <c:pt idx="2">
                  <c:v>Neapel</c:v>
                </c:pt>
                <c:pt idx="3">
                  <c:v>Tokio</c:v>
                </c:pt>
                <c:pt idx="4">
                  <c:v>Melbourne</c:v>
                </c:pt>
                <c:pt idx="5">
                  <c:v>NewYork City</c:v>
                </c:pt>
                <c:pt idx="6">
                  <c:v>Bogota</c:v>
                </c:pt>
                <c:pt idx="7">
                  <c:v>Ankara</c:v>
                </c:pt>
                <c:pt idx="8">
                  <c:v>Peking</c:v>
                </c:pt>
                <c:pt idx="9">
                  <c:v>Helsinki</c:v>
                </c:pt>
                <c:pt idx="10">
                  <c:v>Reykjavik</c:v>
                </c:pt>
                <c:pt idx="11">
                  <c:v>München</c:v>
                </c:pt>
              </c:strCache>
            </c:strRef>
          </c:cat>
          <c:val>
            <c:numRef>
              <c:f>'Übung 10'!$C$4:$C$15</c:f>
              <c:numCache>
                <c:formatCode>0.0</c:formatCode>
                <c:ptCount val="12"/>
                <c:pt idx="0">
                  <c:v>20</c:v>
                </c:pt>
                <c:pt idx="1">
                  <c:v>8.4</c:v>
                </c:pt>
                <c:pt idx="2">
                  <c:v>8.1999999999999993</c:v>
                </c:pt>
                <c:pt idx="3">
                  <c:v>5.2</c:v>
                </c:pt>
                <c:pt idx="4">
                  <c:v>20.100000000000001</c:v>
                </c:pt>
                <c:pt idx="5">
                  <c:v>0.5</c:v>
                </c:pt>
                <c:pt idx="6">
                  <c:v>12</c:v>
                </c:pt>
                <c:pt idx="7">
                  <c:v>0.4</c:v>
                </c:pt>
                <c:pt idx="8">
                  <c:v>-3</c:v>
                </c:pt>
                <c:pt idx="9">
                  <c:v>-3.9</c:v>
                </c:pt>
                <c:pt idx="10">
                  <c:v>-0.5</c:v>
                </c:pt>
                <c:pt idx="1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8-4649-9B88-922D7EBE2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086816"/>
        <c:axId val="608085376"/>
      </c:barChart>
      <c:catAx>
        <c:axId val="60808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8085376"/>
        <c:crosses val="autoZero"/>
        <c:auto val="1"/>
        <c:lblAlgn val="ctr"/>
        <c:lblOffset val="100"/>
        <c:noMultiLvlLbl val="0"/>
      </c:catAx>
      <c:valAx>
        <c:axId val="608085376"/>
        <c:scaling>
          <c:orientation val="minMax"/>
          <c:min val="-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60808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'Übung 10'!$I$3</c:f>
              <c:strCache>
                <c:ptCount val="1"/>
                <c:pt idx="0">
                  <c:v>Juli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'Übung 10'!$A$4:$A$15</c:f>
              <c:strCache>
                <c:ptCount val="12"/>
                <c:pt idx="0">
                  <c:v>Johannesburg</c:v>
                </c:pt>
                <c:pt idx="1">
                  <c:v>Marseille</c:v>
                </c:pt>
                <c:pt idx="2">
                  <c:v>Neapel</c:v>
                </c:pt>
                <c:pt idx="3">
                  <c:v>Tokio</c:v>
                </c:pt>
                <c:pt idx="4">
                  <c:v>Melbourne</c:v>
                </c:pt>
                <c:pt idx="5">
                  <c:v>NewYork City</c:v>
                </c:pt>
                <c:pt idx="6">
                  <c:v>Bogota</c:v>
                </c:pt>
                <c:pt idx="7">
                  <c:v>Ankara</c:v>
                </c:pt>
                <c:pt idx="8">
                  <c:v>Peking</c:v>
                </c:pt>
                <c:pt idx="9">
                  <c:v>Helsinki</c:v>
                </c:pt>
                <c:pt idx="10">
                  <c:v>Reykjavik</c:v>
                </c:pt>
                <c:pt idx="11">
                  <c:v>München</c:v>
                </c:pt>
              </c:strCache>
            </c:strRef>
          </c:cat>
          <c:val>
            <c:numRef>
              <c:f>'Übung 10'!$I$4:$I$15</c:f>
              <c:numCache>
                <c:formatCode>0.0</c:formatCode>
                <c:ptCount val="12"/>
                <c:pt idx="0">
                  <c:v>11</c:v>
                </c:pt>
                <c:pt idx="1">
                  <c:v>24.5</c:v>
                </c:pt>
                <c:pt idx="2">
                  <c:v>23.6</c:v>
                </c:pt>
                <c:pt idx="3">
                  <c:v>25</c:v>
                </c:pt>
                <c:pt idx="4">
                  <c:v>9.8000000000000007</c:v>
                </c:pt>
                <c:pt idx="5">
                  <c:v>25.2</c:v>
                </c:pt>
                <c:pt idx="6">
                  <c:v>12</c:v>
                </c:pt>
                <c:pt idx="7">
                  <c:v>23.6</c:v>
                </c:pt>
                <c:pt idx="8">
                  <c:v>26</c:v>
                </c:pt>
                <c:pt idx="9">
                  <c:v>17.8</c:v>
                </c:pt>
                <c:pt idx="10">
                  <c:v>10.6</c:v>
                </c:pt>
                <c:pt idx="11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2-4619-BDB6-326527560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4012944"/>
        <c:axId val="664016784"/>
      </c:barChart>
      <c:catAx>
        <c:axId val="66401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016784"/>
        <c:crosses val="autoZero"/>
        <c:auto val="1"/>
        <c:lblAlgn val="ctr"/>
        <c:lblOffset val="100"/>
        <c:noMultiLvlLbl val="0"/>
      </c:catAx>
      <c:valAx>
        <c:axId val="66401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01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'Übung 10 Lösung'!$B$3</c:f>
              <c:strCache>
                <c:ptCount val="1"/>
                <c:pt idx="0">
                  <c:v>Gesamtjahr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14-47B9-A764-41314E030501}"/>
              </c:ext>
            </c:extLst>
          </c:dPt>
          <c:cat>
            <c:strRef>
              <c:f>'Übung 10 Lösung'!$A$4:$A$15</c:f>
              <c:strCache>
                <c:ptCount val="12"/>
                <c:pt idx="0">
                  <c:v>Johannesburg</c:v>
                </c:pt>
                <c:pt idx="1">
                  <c:v>Marseille</c:v>
                </c:pt>
                <c:pt idx="2">
                  <c:v>Neapel</c:v>
                </c:pt>
                <c:pt idx="3">
                  <c:v>Tokio</c:v>
                </c:pt>
                <c:pt idx="4">
                  <c:v>Melbourne</c:v>
                </c:pt>
                <c:pt idx="5">
                  <c:v>NewYork City</c:v>
                </c:pt>
                <c:pt idx="6">
                  <c:v>Bogota</c:v>
                </c:pt>
                <c:pt idx="7">
                  <c:v>Ankara</c:v>
                </c:pt>
                <c:pt idx="8">
                  <c:v>Peking</c:v>
                </c:pt>
                <c:pt idx="9">
                  <c:v>Helsinki</c:v>
                </c:pt>
                <c:pt idx="10">
                  <c:v>Reykjavik</c:v>
                </c:pt>
                <c:pt idx="11">
                  <c:v>München</c:v>
                </c:pt>
              </c:strCache>
            </c:strRef>
          </c:cat>
          <c:val>
            <c:numRef>
              <c:f>'Übung 10 Lösung'!$B$4:$B$15</c:f>
              <c:numCache>
                <c:formatCode>0.0</c:formatCode>
                <c:ptCount val="12"/>
                <c:pt idx="0">
                  <c:v>16</c:v>
                </c:pt>
                <c:pt idx="1">
                  <c:v>15.8</c:v>
                </c:pt>
                <c:pt idx="2">
                  <c:v>15.5</c:v>
                </c:pt>
                <c:pt idx="3">
                  <c:v>15.4</c:v>
                </c:pt>
                <c:pt idx="4">
                  <c:v>15.1</c:v>
                </c:pt>
                <c:pt idx="5">
                  <c:v>13.1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5.9</c:v>
                </c:pt>
                <c:pt idx="10">
                  <c:v>4.3</c:v>
                </c:pt>
                <c:pt idx="11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4-47B9-A764-41314E030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105520"/>
        <c:axId val="398107920"/>
      </c:barChart>
      <c:catAx>
        <c:axId val="39810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8107920"/>
        <c:crosses val="autoZero"/>
        <c:auto val="1"/>
        <c:lblAlgn val="ctr"/>
        <c:lblOffset val="100"/>
        <c:noMultiLvlLbl val="0"/>
      </c:catAx>
      <c:valAx>
        <c:axId val="39810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810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'Übung 10 Lösung'!$A$4</c:f>
              <c:strCache>
                <c:ptCount val="1"/>
                <c:pt idx="0">
                  <c:v>Johannesburg</c:v>
                </c:pt>
              </c:strCache>
            </c:strRef>
          </c:tx>
          <c:spPr>
            <a:ln w="28575" cap="rnd">
              <a:solidFill>
                <a:srgbClr val="009900"/>
              </a:solidFill>
              <a:round/>
            </a:ln>
            <a:effectLst/>
          </c:spPr>
          <c:marker>
            <c:symbol val="none"/>
          </c:marker>
          <c:cat>
            <c:strRef>
              <c:f>'Übung 10 Lösung'!$B$3:$N$3</c:f>
              <c:strCache>
                <c:ptCount val="13"/>
                <c:pt idx="0">
                  <c:v>Gesamtjahr</c:v>
                </c:pt>
                <c:pt idx="1">
                  <c:v>Jänner</c:v>
                </c:pt>
                <c:pt idx="2">
                  <c:v>Februar</c:v>
                </c:pt>
                <c:pt idx="3">
                  <c:v>März</c:v>
                </c:pt>
                <c:pt idx="4">
                  <c:v>April</c:v>
                </c:pt>
                <c:pt idx="5">
                  <c:v>Mai</c:v>
                </c:pt>
                <c:pt idx="6">
                  <c:v>Juni</c:v>
                </c:pt>
                <c:pt idx="7">
                  <c:v>Juli</c:v>
                </c:pt>
                <c:pt idx="8">
                  <c:v>August</c:v>
                </c:pt>
                <c:pt idx="9">
                  <c:v>September</c:v>
                </c:pt>
                <c:pt idx="10">
                  <c:v>Oktober</c:v>
                </c:pt>
                <c:pt idx="11">
                  <c:v>November</c:v>
                </c:pt>
                <c:pt idx="12">
                  <c:v>Dezember</c:v>
                </c:pt>
              </c:strCache>
            </c:strRef>
          </c:cat>
          <c:val>
            <c:numRef>
              <c:f>'Übung 10 Lösung'!$B$4:$N$4</c:f>
              <c:numCache>
                <c:formatCode>0.0</c:formatCode>
                <c:ptCount val="13"/>
                <c:pt idx="0">
                  <c:v>16</c:v>
                </c:pt>
                <c:pt idx="1">
                  <c:v>20</c:v>
                </c:pt>
                <c:pt idx="2">
                  <c:v>20</c:v>
                </c:pt>
                <c:pt idx="3">
                  <c:v>18</c:v>
                </c:pt>
                <c:pt idx="4">
                  <c:v>16</c:v>
                </c:pt>
                <c:pt idx="5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2-4043-B4ED-F505F4C63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357664"/>
        <c:axId val="430361504"/>
      </c:lineChart>
      <c:catAx>
        <c:axId val="43035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0361504"/>
        <c:crosses val="autoZero"/>
        <c:auto val="1"/>
        <c:lblAlgn val="ctr"/>
        <c:lblOffset val="100"/>
        <c:noMultiLvlLbl val="0"/>
      </c:catAx>
      <c:valAx>
        <c:axId val="43036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035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'Übung 10 Lösung'!$C$3</c:f>
              <c:strCache>
                <c:ptCount val="1"/>
                <c:pt idx="0">
                  <c:v>Jänner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'Übung 10 Lösung'!$A$4:$A$15</c:f>
              <c:strCache>
                <c:ptCount val="12"/>
                <c:pt idx="0">
                  <c:v>Johannesburg</c:v>
                </c:pt>
                <c:pt idx="1">
                  <c:v>Marseille</c:v>
                </c:pt>
                <c:pt idx="2">
                  <c:v>Neapel</c:v>
                </c:pt>
                <c:pt idx="3">
                  <c:v>Tokio</c:v>
                </c:pt>
                <c:pt idx="4">
                  <c:v>Melbourne</c:v>
                </c:pt>
                <c:pt idx="5">
                  <c:v>NewYork City</c:v>
                </c:pt>
                <c:pt idx="6">
                  <c:v>Bogota</c:v>
                </c:pt>
                <c:pt idx="7">
                  <c:v>Ankara</c:v>
                </c:pt>
                <c:pt idx="8">
                  <c:v>Peking</c:v>
                </c:pt>
                <c:pt idx="9">
                  <c:v>Helsinki</c:v>
                </c:pt>
                <c:pt idx="10">
                  <c:v>Reykjavik</c:v>
                </c:pt>
                <c:pt idx="11">
                  <c:v>München</c:v>
                </c:pt>
              </c:strCache>
            </c:strRef>
          </c:cat>
          <c:val>
            <c:numRef>
              <c:f>'Übung 10 Lösung'!$C$4:$C$15</c:f>
              <c:numCache>
                <c:formatCode>0.0</c:formatCode>
                <c:ptCount val="12"/>
                <c:pt idx="0">
                  <c:v>20</c:v>
                </c:pt>
                <c:pt idx="1">
                  <c:v>8.4</c:v>
                </c:pt>
                <c:pt idx="2">
                  <c:v>8.1999999999999993</c:v>
                </c:pt>
                <c:pt idx="3">
                  <c:v>5.2</c:v>
                </c:pt>
                <c:pt idx="4">
                  <c:v>20.100000000000001</c:v>
                </c:pt>
                <c:pt idx="5">
                  <c:v>0.5</c:v>
                </c:pt>
                <c:pt idx="6">
                  <c:v>12</c:v>
                </c:pt>
                <c:pt idx="7">
                  <c:v>0.4</c:v>
                </c:pt>
                <c:pt idx="8">
                  <c:v>-3</c:v>
                </c:pt>
                <c:pt idx="9">
                  <c:v>-3.9</c:v>
                </c:pt>
                <c:pt idx="10">
                  <c:v>-0.5</c:v>
                </c:pt>
                <c:pt idx="1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2D0-8D7F-C90F98C74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086816"/>
        <c:axId val="608085376"/>
      </c:barChart>
      <c:catAx>
        <c:axId val="60808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8085376"/>
        <c:crosses val="autoZero"/>
        <c:auto val="1"/>
        <c:lblAlgn val="ctr"/>
        <c:lblOffset val="100"/>
        <c:noMultiLvlLbl val="0"/>
      </c:catAx>
      <c:valAx>
        <c:axId val="608085376"/>
        <c:scaling>
          <c:orientation val="minMax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808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'Übung 10 Lösung'!$I$3</c:f>
              <c:strCache>
                <c:ptCount val="1"/>
                <c:pt idx="0">
                  <c:v>Juli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'Übung 10 Lösung'!$A$4:$A$15</c:f>
              <c:strCache>
                <c:ptCount val="12"/>
                <c:pt idx="0">
                  <c:v>Johannesburg</c:v>
                </c:pt>
                <c:pt idx="1">
                  <c:v>Marseille</c:v>
                </c:pt>
                <c:pt idx="2">
                  <c:v>Neapel</c:v>
                </c:pt>
                <c:pt idx="3">
                  <c:v>Tokio</c:v>
                </c:pt>
                <c:pt idx="4">
                  <c:v>Melbourne</c:v>
                </c:pt>
                <c:pt idx="5">
                  <c:v>NewYork City</c:v>
                </c:pt>
                <c:pt idx="6">
                  <c:v>Bogota</c:v>
                </c:pt>
                <c:pt idx="7">
                  <c:v>Ankara</c:v>
                </c:pt>
                <c:pt idx="8">
                  <c:v>Peking</c:v>
                </c:pt>
                <c:pt idx="9">
                  <c:v>Helsinki</c:v>
                </c:pt>
                <c:pt idx="10">
                  <c:v>Reykjavik</c:v>
                </c:pt>
                <c:pt idx="11">
                  <c:v>München</c:v>
                </c:pt>
              </c:strCache>
            </c:strRef>
          </c:cat>
          <c:val>
            <c:numRef>
              <c:f>'Übung 10 Lösung'!$I$4:$I$15</c:f>
              <c:numCache>
                <c:formatCode>0.0</c:formatCode>
                <c:ptCount val="12"/>
                <c:pt idx="0">
                  <c:v>11</c:v>
                </c:pt>
                <c:pt idx="1">
                  <c:v>24.5</c:v>
                </c:pt>
                <c:pt idx="2">
                  <c:v>23.6</c:v>
                </c:pt>
                <c:pt idx="3">
                  <c:v>25</c:v>
                </c:pt>
                <c:pt idx="4">
                  <c:v>9.8000000000000007</c:v>
                </c:pt>
                <c:pt idx="5">
                  <c:v>25.2</c:v>
                </c:pt>
                <c:pt idx="6">
                  <c:v>12</c:v>
                </c:pt>
                <c:pt idx="7">
                  <c:v>23.6</c:v>
                </c:pt>
                <c:pt idx="8">
                  <c:v>26</c:v>
                </c:pt>
                <c:pt idx="9">
                  <c:v>17.8</c:v>
                </c:pt>
                <c:pt idx="10">
                  <c:v>10.6</c:v>
                </c:pt>
                <c:pt idx="11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3-4474-BF58-7668E8ECB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64012944"/>
        <c:axId val="664016784"/>
        <c:axId val="0"/>
      </c:bar3DChart>
      <c:catAx>
        <c:axId val="66401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016784"/>
        <c:crosses val="autoZero"/>
        <c:auto val="1"/>
        <c:lblAlgn val="ctr"/>
        <c:lblOffset val="100"/>
        <c:noMultiLvlLbl val="0"/>
      </c:catAx>
      <c:valAx>
        <c:axId val="66401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01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Der Mensch</a:t>
            </a:r>
            <a:br>
              <a:rPr lang="en-US"/>
            </a:br>
            <a:r>
              <a:rPr lang="en-US"/>
              <a:t>Elementverteilung im Körper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101263290164697"/>
          <c:y val="0.23016940077136541"/>
          <c:w val="0.55350116142664352"/>
          <c:h val="0.68724326461039165"/>
        </c:manualLayout>
      </c:layout>
      <c:pieChart>
        <c:varyColors val="1"/>
        <c:ser>
          <c:idx val="0"/>
          <c:order val="0"/>
          <c:tx>
            <c:strRef>
              <c:f>'Übung 9'!$C$4</c:f>
              <c:strCache>
                <c:ptCount val="1"/>
                <c:pt idx="0">
                  <c:v>Masse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A6F-4D07-8A27-A3E242509BA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A6F-4D07-8A27-A3E242509BA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A6F-4D07-8A27-A3E242509BA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1A6F-4D07-8A27-A3E242509BA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1A6F-4D07-8A27-A3E242509BA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1A6F-4D07-8A27-A3E242509BA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1A6F-4D07-8A27-A3E242509BA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1A6F-4D07-8A27-A3E242509BA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1A6F-4D07-8A27-A3E242509BA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1A6F-4D07-8A27-A3E242509BA4}"/>
              </c:ext>
            </c:extLst>
          </c:dPt>
          <c:dLbls>
            <c:dLbl>
              <c:idx val="0"/>
              <c:layout>
                <c:manualLayout>
                  <c:x val="0.13399453173537257"/>
                  <c:y val="-0.10125692023699071"/>
                </c:manualLayout>
              </c:layout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1A6F-4D07-8A27-A3E242509BA4}"/>
                </c:ext>
              </c:extLst>
            </c:dLbl>
            <c:dLbl>
              <c:idx val="1"/>
              <c:layout>
                <c:manualLayout>
                  <c:x val="-7.2150901703662215E-2"/>
                  <c:y val="0.16254400353832715"/>
                </c:manualLayout>
              </c:layout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1A6F-4D07-8A27-A3E242509BA4}"/>
                </c:ext>
              </c:extLst>
            </c:dLbl>
            <c:dLbl>
              <c:idx val="2"/>
              <c:layout>
                <c:manualLayout>
                  <c:x val="-0.16660921212588231"/>
                  <c:y val="1.8652590569971875E-2"/>
                </c:manualLayout>
              </c:layout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1A6F-4D07-8A27-A3E242509BA4}"/>
                </c:ext>
              </c:extLst>
            </c:dLbl>
            <c:dLbl>
              <c:idx val="3"/>
              <c:layout>
                <c:manualLayout>
                  <c:x val="5.926435881915372E-2"/>
                  <c:y val="-0.22116643104395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6F-4D07-8A27-A3E242509BA4}"/>
                </c:ext>
              </c:extLst>
            </c:dLbl>
            <c:dLbl>
              <c:idx val="4"/>
              <c:layout>
                <c:manualLayout>
                  <c:x val="0.14773756063130808"/>
                  <c:y val="-0.167873315129747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6F-4D07-8A27-A3E242509BA4}"/>
                </c:ext>
              </c:extLst>
            </c:dLbl>
            <c:dLbl>
              <c:idx val="5"/>
              <c:layout>
                <c:manualLayout>
                  <c:x val="0.15117331785529212"/>
                  <c:y val="-8.79336412584394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6F-4D07-8A27-A3E242509BA4}"/>
                </c:ext>
              </c:extLst>
            </c:dLbl>
            <c:dLbl>
              <c:idx val="6"/>
              <c:layout>
                <c:manualLayout>
                  <c:x val="0.13055877451138853"/>
                  <c:y val="-2.39819021613925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6F-4D07-8A27-A3E242509BA4}"/>
                </c:ext>
              </c:extLst>
            </c:dLbl>
            <c:dLbl>
              <c:idx val="7"/>
              <c:layout>
                <c:manualLayout>
                  <c:x val="0.14086604618334039"/>
                  <c:y val="4.2634492731364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6F-4D07-8A27-A3E242509BA4}"/>
                </c:ext>
              </c:extLst>
            </c:dLbl>
            <c:dLbl>
              <c:idx val="8"/>
              <c:layout>
                <c:manualLayout>
                  <c:x val="0.12323897607897093"/>
                  <c:y val="0.127903478194093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6F-4D07-8A27-A3E242509BA4}"/>
                </c:ext>
              </c:extLst>
            </c:dLbl>
            <c:dLbl>
              <c:idx val="9"/>
              <c:layout>
                <c:manualLayout>
                  <c:x val="-1.5237282183921449E-2"/>
                  <c:y val="0.149220724559775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A6F-4D07-8A27-A3E242509B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'Übung 9'!$A$5:$A$14</c:f>
              <c:strCache>
                <c:ptCount val="10"/>
                <c:pt idx="0">
                  <c:v>Sauerstoff </c:v>
                </c:pt>
                <c:pt idx="1">
                  <c:v>Kohlenstoff </c:v>
                </c:pt>
                <c:pt idx="2">
                  <c:v>Wasserstoff </c:v>
                </c:pt>
                <c:pt idx="3">
                  <c:v>Stickstoff </c:v>
                </c:pt>
                <c:pt idx="4">
                  <c:v>Calcium</c:v>
                </c:pt>
                <c:pt idx="5">
                  <c:v>Chlor </c:v>
                </c:pt>
                <c:pt idx="6">
                  <c:v>Phosphor </c:v>
                </c:pt>
                <c:pt idx="7">
                  <c:v>Kalium </c:v>
                </c:pt>
                <c:pt idx="8">
                  <c:v>Schwefel </c:v>
                </c:pt>
                <c:pt idx="9">
                  <c:v>Sonstiges</c:v>
                </c:pt>
              </c:strCache>
            </c:strRef>
          </c:cat>
          <c:val>
            <c:numRef>
              <c:f>'Übung 9'!$C$5:$C$14</c:f>
              <c:numCache>
                <c:formatCode>0.00\ " kg"</c:formatCode>
                <c:ptCount val="10"/>
                <c:pt idx="0">
                  <c:v>42.075000000000003</c:v>
                </c:pt>
                <c:pt idx="1">
                  <c:v>21.000000000000004</c:v>
                </c:pt>
                <c:pt idx="2">
                  <c:v>6.9750000000000014</c:v>
                </c:pt>
                <c:pt idx="3">
                  <c:v>1.5</c:v>
                </c:pt>
                <c:pt idx="4">
                  <c:v>1.125</c:v>
                </c:pt>
                <c:pt idx="5">
                  <c:v>0.75</c:v>
                </c:pt>
                <c:pt idx="6">
                  <c:v>0.75</c:v>
                </c:pt>
                <c:pt idx="7">
                  <c:v>0.1875</c:v>
                </c:pt>
                <c:pt idx="8">
                  <c:v>0.15</c:v>
                </c:pt>
                <c:pt idx="9">
                  <c:v>0.48749999999998295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A6F-4D07-8A27-A3E242509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>
                    <a:lumMod val="75000"/>
                    <a:lumOff val="25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400" b="0" cap="none" spc="0">
                <a:ln w="0"/>
                <a:solidFill>
                  <a:schemeClr val="tx1">
                    <a:lumMod val="75000"/>
                    <a:lumOff val="25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Dichte von festen Stoffen in kg/m³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'Übung 11'!$B$3</c:f>
              <c:strCache>
                <c:ptCount val="1"/>
                <c:pt idx="0">
                  <c:v>kg/m³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35-4526-98AE-312B4A11092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35-4526-98AE-312B4A11092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35-4526-98AE-312B4A11092B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135-4526-98AE-312B4A11092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135-4526-98AE-312B4A11092B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135-4526-98AE-312B4A11092B}"/>
              </c:ext>
            </c:extLst>
          </c:dPt>
          <c:dPt>
            <c:idx val="7"/>
            <c:invertIfNegative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135-4526-98AE-312B4A11092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135-4526-98AE-312B4A11092B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135-4526-98AE-312B4A11092B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bg1">
                      <a:lumMod val="9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2400000" scaled="0"/>
              </a:gra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135-4526-98AE-312B4A11092B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135-4526-98AE-312B4A11092B}"/>
              </c:ext>
            </c:extLst>
          </c:dPt>
          <c:dPt>
            <c:idx val="12"/>
            <c:invertIfNegative val="0"/>
            <c:bubble3D val="0"/>
            <c:spPr>
              <a:gradFill flip="none" rotWithShape="1">
                <a:gsLst>
                  <a:gs pos="0">
                    <a:srgbClr val="FFFF00"/>
                  </a:gs>
                  <a:gs pos="100000">
                    <a:srgbClr val="FF9900"/>
                  </a:gs>
                </a:gsLst>
                <a:lin ang="2400000" scaled="0"/>
                <a:tileRect/>
              </a:gra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135-4526-98AE-312B4A11092B}"/>
              </c:ext>
            </c:extLst>
          </c:dPt>
          <c:dPt>
            <c:idx val="13"/>
            <c:invertIfNegative val="0"/>
            <c:bubble3D val="0"/>
            <c:spPr>
              <a:gradFill>
                <a:gsLst>
                  <a:gs pos="0">
                    <a:schemeClr val="bg1">
                      <a:lumMod val="8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2400000" scaled="0"/>
              </a:gra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9135-4526-98AE-312B4A11092B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9135-4526-98AE-312B4A11092B}"/>
              </c:ext>
            </c:extLst>
          </c:dPt>
          <c:cat>
            <c:strRef>
              <c:f>'Übung 11'!$A$4:$A$18</c:f>
              <c:strCache>
                <c:ptCount val="15"/>
                <c:pt idx="0">
                  <c:v>Fichtenholz</c:v>
                </c:pt>
                <c:pt idx="1">
                  <c:v>Eis (bei 0 °C)</c:v>
                </c:pt>
                <c:pt idx="2">
                  <c:v>Steinkohle</c:v>
                </c:pt>
                <c:pt idx="3">
                  <c:v>Beton</c:v>
                </c:pt>
                <c:pt idx="4">
                  <c:v>Quarzglas</c:v>
                </c:pt>
                <c:pt idx="5">
                  <c:v>Kohlenstoff Graphit</c:v>
                </c:pt>
                <c:pt idx="6">
                  <c:v>Aluminium</c:v>
                </c:pt>
                <c:pt idx="7">
                  <c:v>Granit</c:v>
                </c:pt>
                <c:pt idx="8">
                  <c:v>Kohlenstoff Diamant</c:v>
                </c:pt>
                <c:pt idx="9">
                  <c:v>Eisen Stahl</c:v>
                </c:pt>
                <c:pt idx="10">
                  <c:v>Silber</c:v>
                </c:pt>
                <c:pt idx="11">
                  <c:v>Blei</c:v>
                </c:pt>
                <c:pt idx="12">
                  <c:v>Gold</c:v>
                </c:pt>
                <c:pt idx="13">
                  <c:v>Platin</c:v>
                </c:pt>
                <c:pt idx="14">
                  <c:v>Osmium</c:v>
                </c:pt>
              </c:strCache>
            </c:strRef>
          </c:cat>
          <c:val>
            <c:numRef>
              <c:f>'Übung 11'!$B$4:$B$18</c:f>
              <c:numCache>
                <c:formatCode>#,##0</c:formatCode>
                <c:ptCount val="15"/>
                <c:pt idx="0">
                  <c:v>500</c:v>
                </c:pt>
                <c:pt idx="1">
                  <c:v>917</c:v>
                </c:pt>
                <c:pt idx="2">
                  <c:v>1350</c:v>
                </c:pt>
                <c:pt idx="3">
                  <c:v>2000</c:v>
                </c:pt>
                <c:pt idx="4">
                  <c:v>2200</c:v>
                </c:pt>
                <c:pt idx="5">
                  <c:v>2250</c:v>
                </c:pt>
                <c:pt idx="6">
                  <c:v>2710</c:v>
                </c:pt>
                <c:pt idx="7">
                  <c:v>2800</c:v>
                </c:pt>
                <c:pt idx="8">
                  <c:v>3510</c:v>
                </c:pt>
                <c:pt idx="9">
                  <c:v>7700</c:v>
                </c:pt>
                <c:pt idx="10">
                  <c:v>10490</c:v>
                </c:pt>
                <c:pt idx="11">
                  <c:v>11340</c:v>
                </c:pt>
                <c:pt idx="12">
                  <c:v>19320</c:v>
                </c:pt>
                <c:pt idx="13">
                  <c:v>21450</c:v>
                </c:pt>
                <c:pt idx="14">
                  <c:v>22610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135-4526-98AE-312B4A11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576875864"/>
        <c:axId val="576878160"/>
      </c:barChart>
      <c:catAx>
        <c:axId val="576875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6878160"/>
        <c:crosses val="autoZero"/>
        <c:auto val="1"/>
        <c:lblAlgn val="ctr"/>
        <c:lblOffset val="100"/>
        <c:noMultiLvlLbl val="0"/>
      </c:catAx>
      <c:valAx>
        <c:axId val="57687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6875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4"/>
      <a:tile tx="0" ty="0" sx="100000" sy="100000" flip="none" algn="tl"/>
    </a:blipFill>
    <a:ln w="25400" cap="flat" cmpd="sng" algn="ctr">
      <a:solidFill>
        <a:schemeClr val="accent5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userShapes r:id="rId5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Lösung!$A$4</c:f>
              <c:strCache>
                <c:ptCount val="1"/>
                <c:pt idx="0">
                  <c:v>Max. Temperatur (°C)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6"/>
            <c:bubble3D val="0"/>
            <c:spPr>
              <a:ln w="34925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6C6-4E34-BB08-B10243162FAB}"/>
              </c:ext>
            </c:extLst>
          </c:dPt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Lösung!$B$4:$M$4</c:f>
              <c:numCache>
                <c:formatCode>0.0" °C"</c:formatCode>
                <c:ptCount val="12"/>
                <c:pt idx="0">
                  <c:v>3.2</c:v>
                </c:pt>
                <c:pt idx="1">
                  <c:v>5.6</c:v>
                </c:pt>
                <c:pt idx="2">
                  <c:v>10.4</c:v>
                </c:pt>
                <c:pt idx="3">
                  <c:v>14.3</c:v>
                </c:pt>
                <c:pt idx="4">
                  <c:v>19.899999999999999</c:v>
                </c:pt>
                <c:pt idx="5">
                  <c:v>22.2</c:v>
                </c:pt>
                <c:pt idx="6">
                  <c:v>24.4</c:v>
                </c:pt>
                <c:pt idx="7">
                  <c:v>24.2</c:v>
                </c:pt>
                <c:pt idx="8">
                  <c:v>20.100000000000001</c:v>
                </c:pt>
                <c:pt idx="9">
                  <c:v>14.8</c:v>
                </c:pt>
                <c:pt idx="10">
                  <c:v>7.8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C6-4E34-BB08-B10243162FAB}"/>
            </c:ext>
          </c:extLst>
        </c:ser>
        <c:ser>
          <c:idx val="1"/>
          <c:order val="1"/>
          <c:tx>
            <c:strRef>
              <c:f>Lösung!$A$5</c:f>
              <c:strCache>
                <c:ptCount val="1"/>
                <c:pt idx="0">
                  <c:v>Min. Temperatur (°C)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Lösung!$B$5:$M$5</c:f>
              <c:numCache>
                <c:formatCode>0.0" °C"</c:formatCode>
                <c:ptCount val="12"/>
                <c:pt idx="0">
                  <c:v>-4</c:v>
                </c:pt>
                <c:pt idx="1">
                  <c:v>-2.9</c:v>
                </c:pt>
                <c:pt idx="2">
                  <c:v>0.7</c:v>
                </c:pt>
                <c:pt idx="3">
                  <c:v>3.8</c:v>
                </c:pt>
                <c:pt idx="4">
                  <c:v>8.4</c:v>
                </c:pt>
                <c:pt idx="5">
                  <c:v>11.5</c:v>
                </c:pt>
                <c:pt idx="6">
                  <c:v>13.5</c:v>
                </c:pt>
                <c:pt idx="7">
                  <c:v>13.5</c:v>
                </c:pt>
                <c:pt idx="8">
                  <c:v>10.1</c:v>
                </c:pt>
                <c:pt idx="9">
                  <c:v>5.5</c:v>
                </c:pt>
                <c:pt idx="10">
                  <c:v>0.60000000000000009</c:v>
                </c:pt>
                <c:pt idx="11">
                  <c:v>-2.5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6-4E34-BB08-B10243162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015632"/>
        <c:axId val="375016024"/>
      </c:lineChart>
      <c:catAx>
        <c:axId val="37501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5016024"/>
        <c:crosses val="autoZero"/>
        <c:auto val="1"/>
        <c:lblAlgn val="ctr"/>
        <c:lblOffset val="100"/>
        <c:noMultiLvlLbl val="0"/>
      </c:catAx>
      <c:valAx>
        <c:axId val="375016024"/>
        <c:scaling>
          <c:orientation val="minMax"/>
        </c:scaling>
        <c:delete val="0"/>
        <c:axPos val="l"/>
        <c:majorGridlines/>
        <c:numFmt formatCode="0.0&quot; °C&quot;" sourceLinked="1"/>
        <c:majorTickMark val="out"/>
        <c:minorTickMark val="none"/>
        <c:tickLblPos val="nextTo"/>
        <c:crossAx val="375015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Lösung!$A$6</c:f>
              <c:strCache>
                <c:ptCount val="1"/>
                <c:pt idx="0">
                  <c:v>Niederschlag (mm)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Lösung!$B$6:$M$6</c:f>
              <c:numCache>
                <c:formatCode>0" mm"</c:formatCode>
                <c:ptCount val="12"/>
                <c:pt idx="0">
                  <c:v>59.9</c:v>
                </c:pt>
                <c:pt idx="1">
                  <c:v>54.7</c:v>
                </c:pt>
                <c:pt idx="2">
                  <c:v>78.7</c:v>
                </c:pt>
                <c:pt idx="3">
                  <c:v>83.1</c:v>
                </c:pt>
                <c:pt idx="4">
                  <c:v>114.5</c:v>
                </c:pt>
                <c:pt idx="5">
                  <c:v>154.80000000000001</c:v>
                </c:pt>
                <c:pt idx="6">
                  <c:v>157.5</c:v>
                </c:pt>
                <c:pt idx="7">
                  <c:v>151.30000000000001</c:v>
                </c:pt>
                <c:pt idx="8">
                  <c:v>101.3</c:v>
                </c:pt>
                <c:pt idx="9">
                  <c:v>72.599999999999994</c:v>
                </c:pt>
                <c:pt idx="10">
                  <c:v>83</c:v>
                </c:pt>
                <c:pt idx="11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6-4E0B-A11C-1C52026BD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016808"/>
        <c:axId val="375017200"/>
      </c:areaChart>
      <c:catAx>
        <c:axId val="375016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5017200"/>
        <c:crosses val="autoZero"/>
        <c:auto val="1"/>
        <c:lblAlgn val="ctr"/>
        <c:lblOffset val="100"/>
        <c:noMultiLvlLbl val="0"/>
      </c:catAx>
      <c:valAx>
        <c:axId val="375017200"/>
        <c:scaling>
          <c:orientation val="minMax"/>
        </c:scaling>
        <c:delete val="0"/>
        <c:axPos val="l"/>
        <c:majorGridlines/>
        <c:numFmt formatCode="0&quot; mm&quot;" sourceLinked="1"/>
        <c:majorTickMark val="out"/>
        <c:minorTickMark val="none"/>
        <c:tickLblPos val="nextTo"/>
        <c:crossAx val="375016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'Übung 7'!$E$3</c:f>
              <c:strCache>
                <c:ptCount val="1"/>
                <c:pt idx="0">
                  <c:v>Fläche in km²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B1-4AF2-B6FF-EBAF98D535A7}"/>
              </c:ext>
            </c:extLst>
          </c:dPt>
          <c:cat>
            <c:strRef>
              <c:f>'Übung 7'!$B$4:$B$12</c:f>
              <c:strCache>
                <c:ptCount val="9"/>
                <c:pt idx="0">
                  <c:v>Burgenland</c:v>
                </c:pt>
                <c:pt idx="1">
                  <c:v>Kärnten</c:v>
                </c:pt>
                <c:pt idx="2">
                  <c:v>Niederösterreich</c:v>
                </c:pt>
                <c:pt idx="3">
                  <c:v>Oberösterreich</c:v>
                </c:pt>
                <c:pt idx="4">
                  <c:v>Salzburg</c:v>
                </c:pt>
                <c:pt idx="5">
                  <c:v>Steiermark</c:v>
                </c:pt>
                <c:pt idx="6">
                  <c:v>Tirol</c:v>
                </c:pt>
                <c:pt idx="7">
                  <c:v>Vorarlberg</c:v>
                </c:pt>
                <c:pt idx="8">
                  <c:v>Wien</c:v>
                </c:pt>
              </c:strCache>
            </c:strRef>
          </c:cat>
          <c:val>
            <c:numRef>
              <c:f>'Übung 7'!$E$4:$E$12</c:f>
              <c:numCache>
                <c:formatCode>#,##0</c:formatCode>
                <c:ptCount val="9"/>
                <c:pt idx="0">
                  <c:v>3965</c:v>
                </c:pt>
                <c:pt idx="1">
                  <c:v>9536</c:v>
                </c:pt>
                <c:pt idx="2">
                  <c:v>19178</c:v>
                </c:pt>
                <c:pt idx="3">
                  <c:v>11982</c:v>
                </c:pt>
                <c:pt idx="4">
                  <c:v>7154</c:v>
                </c:pt>
                <c:pt idx="5">
                  <c:v>16392</c:v>
                </c:pt>
                <c:pt idx="6">
                  <c:v>12648</c:v>
                </c:pt>
                <c:pt idx="7">
                  <c:v>2601</c:v>
                </c:pt>
                <c:pt idx="8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1-4AF2-B6FF-EBAF98D53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6475960"/>
        <c:axId val="376475304"/>
      </c:barChart>
      <c:catAx>
        <c:axId val="376475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6475304"/>
        <c:crosses val="autoZero"/>
        <c:auto val="1"/>
        <c:lblAlgn val="ctr"/>
        <c:lblOffset val="100"/>
        <c:noMultiLvlLbl val="0"/>
      </c:catAx>
      <c:valAx>
        <c:axId val="376475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6475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Sonnenstunden pro Tag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349518810148724E-2"/>
          <c:y val="6.0659813356663747E-2"/>
          <c:w val="0.89060192475940503"/>
          <c:h val="0.72112459900845727"/>
        </c:manualLayout>
      </c:layout>
      <c:areaChart>
        <c:grouping val="standard"/>
        <c:varyColors val="0"/>
        <c:ser>
          <c:idx val="0"/>
          <c:order val="0"/>
          <c:tx>
            <c:strRef>
              <c:f>Lösung!$A$7</c:f>
              <c:strCache>
                <c:ptCount val="1"/>
                <c:pt idx="0">
                  <c:v>Sonnenstunden (h/d)</c:v>
                </c:pt>
              </c:strCache>
            </c:strRef>
          </c:tx>
          <c:spPr>
            <a:gradFill>
              <a:gsLst>
                <a:gs pos="49000">
                  <a:srgbClr val="FFF200"/>
                </a:gs>
                <a:gs pos="100000">
                  <a:schemeClr val="accent6">
                    <a:lumMod val="75000"/>
                  </a:schemeClr>
                </a:gs>
              </a:gsLst>
              <a:lin ang="4800000" scaled="0"/>
            </a:gradFill>
          </c:spPr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Lösung!$B$7:$M$7</c:f>
              <c:numCache>
                <c:formatCode>General</c:formatCode>
                <c:ptCount val="12"/>
                <c:pt idx="0">
                  <c:v>2.1</c:v>
                </c:pt>
                <c:pt idx="1">
                  <c:v>3.3</c:v>
                </c:pt>
                <c:pt idx="2">
                  <c:v>4.2</c:v>
                </c:pt>
                <c:pt idx="3">
                  <c:v>5.0999999999999996</c:v>
                </c:pt>
                <c:pt idx="4">
                  <c:v>6.3</c:v>
                </c:pt>
                <c:pt idx="5">
                  <c:v>6.5</c:v>
                </c:pt>
                <c:pt idx="6">
                  <c:v>7.1</c:v>
                </c:pt>
                <c:pt idx="7">
                  <c:v>6.5</c:v>
                </c:pt>
                <c:pt idx="8">
                  <c:v>5.6</c:v>
                </c:pt>
                <c:pt idx="9">
                  <c:v>4.2</c:v>
                </c:pt>
                <c:pt idx="10">
                  <c:v>2.7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B-460D-8E74-D746D6C0D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017984"/>
        <c:axId val="375018376"/>
      </c:areaChart>
      <c:catAx>
        <c:axId val="37501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5018376"/>
        <c:crosses val="autoZero"/>
        <c:auto val="1"/>
        <c:lblAlgn val="ctr"/>
        <c:lblOffset val="100"/>
        <c:noMultiLvlLbl val="0"/>
      </c:catAx>
      <c:valAx>
        <c:axId val="375018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5017984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Regentage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Lösung!$A$8</c:f>
              <c:strCache>
                <c:ptCount val="1"/>
                <c:pt idx="0">
                  <c:v>Regentage (d)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 w="38100">
              <a:solidFill>
                <a:srgbClr val="00B0F0"/>
              </a:solidFill>
            </a:ln>
          </c:spPr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Lösung!$B$8:$M$8</c:f>
              <c:numCache>
                <c:formatCode>General</c:formatCode>
                <c:ptCount val="12"/>
                <c:pt idx="0">
                  <c:v>10.1</c:v>
                </c:pt>
                <c:pt idx="1">
                  <c:v>9.5</c:v>
                </c:pt>
                <c:pt idx="2">
                  <c:v>11.9</c:v>
                </c:pt>
                <c:pt idx="3">
                  <c:v>11.8</c:v>
                </c:pt>
                <c:pt idx="4">
                  <c:v>12.1</c:v>
                </c:pt>
                <c:pt idx="5">
                  <c:v>15</c:v>
                </c:pt>
                <c:pt idx="6">
                  <c:v>14.4</c:v>
                </c:pt>
                <c:pt idx="7">
                  <c:v>13.2</c:v>
                </c:pt>
                <c:pt idx="8">
                  <c:v>10.8</c:v>
                </c:pt>
                <c:pt idx="9">
                  <c:v>9.3000000000000007</c:v>
                </c:pt>
                <c:pt idx="10">
                  <c:v>10.8</c:v>
                </c:pt>
                <c:pt idx="11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3A2-B927-56C24CA59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019160"/>
        <c:axId val="375019552"/>
      </c:areaChart>
      <c:catAx>
        <c:axId val="375019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5019552"/>
        <c:crosses val="autoZero"/>
        <c:auto val="1"/>
        <c:lblAlgn val="ctr"/>
        <c:lblOffset val="100"/>
        <c:noMultiLvlLbl val="0"/>
      </c:catAx>
      <c:valAx>
        <c:axId val="37501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501916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Lösung!$A$9</c:f>
              <c:strCache>
                <c:ptCount val="1"/>
                <c:pt idx="0">
                  <c:v>Luftfeuchtigkeit (%)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cat>
            <c:strRef>
              <c:f>Lösung!$B$3:$M$3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Lösung!$B$9:$M$9</c:f>
              <c:numCache>
                <c:formatCode>0%</c:formatCode>
                <c:ptCount val="12"/>
                <c:pt idx="0">
                  <c:v>0.05</c:v>
                </c:pt>
                <c:pt idx="1">
                  <c:v>5.2000000000000005E-2</c:v>
                </c:pt>
                <c:pt idx="2">
                  <c:v>6.3E-2</c:v>
                </c:pt>
                <c:pt idx="3">
                  <c:v>7.4999999999999997E-2</c:v>
                </c:pt>
                <c:pt idx="4">
                  <c:v>0.10400000000000001</c:v>
                </c:pt>
                <c:pt idx="5">
                  <c:v>0.129</c:v>
                </c:pt>
                <c:pt idx="6">
                  <c:v>0.14699999999999999</c:v>
                </c:pt>
                <c:pt idx="7">
                  <c:v>0.151</c:v>
                </c:pt>
                <c:pt idx="8">
                  <c:v>0.128</c:v>
                </c:pt>
                <c:pt idx="9">
                  <c:v>9.6000000000000002E-2</c:v>
                </c:pt>
                <c:pt idx="10">
                  <c:v>6.7000000000000004E-2</c:v>
                </c:pt>
                <c:pt idx="11">
                  <c:v>5.3999999999999999E-2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5-4128-BCF5-ADED6ACF4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020336"/>
        <c:axId val="375020728"/>
      </c:areaChart>
      <c:catAx>
        <c:axId val="37502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5020728"/>
        <c:crosses val="autoZero"/>
        <c:auto val="1"/>
        <c:lblAlgn val="ctr"/>
        <c:lblOffset val="100"/>
        <c:noMultiLvlLbl val="0"/>
      </c:catAx>
      <c:valAx>
        <c:axId val="3750207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7502033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'Übung 7'!$D$3</c:f>
              <c:strCache>
                <c:ptCount val="1"/>
                <c:pt idx="0">
                  <c:v>Bevölkerung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86-44D8-A3AE-ABA1568969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86-44D8-A3AE-ABA1568969B0}"/>
              </c:ext>
            </c:extLst>
          </c:dPt>
          <c:dPt>
            <c:idx val="2"/>
            <c:bubble3D val="0"/>
            <c:explosion val="2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86-44D8-A3AE-ABA1568969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86-44D8-A3AE-ABA1568969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86-44D8-A3AE-ABA1568969B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86-44D8-A3AE-ABA1568969B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686-44D8-A3AE-ABA1568969B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686-44D8-A3AE-ABA1568969B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686-44D8-A3AE-ABA1568969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'Übung 7'!$B$4:$B$12</c:f>
              <c:strCache>
                <c:ptCount val="9"/>
                <c:pt idx="0">
                  <c:v>Burgenland</c:v>
                </c:pt>
                <c:pt idx="1">
                  <c:v>Kärnten</c:v>
                </c:pt>
                <c:pt idx="2">
                  <c:v>Niederösterreich</c:v>
                </c:pt>
                <c:pt idx="3">
                  <c:v>Oberösterreich</c:v>
                </c:pt>
                <c:pt idx="4">
                  <c:v>Salzburg</c:v>
                </c:pt>
                <c:pt idx="5">
                  <c:v>Steiermark</c:v>
                </c:pt>
                <c:pt idx="6">
                  <c:v>Tirol</c:v>
                </c:pt>
                <c:pt idx="7">
                  <c:v>Vorarlberg</c:v>
                </c:pt>
                <c:pt idx="8">
                  <c:v>Wien</c:v>
                </c:pt>
              </c:strCache>
            </c:strRef>
          </c:cat>
          <c:val>
            <c:numRef>
              <c:f>'Übung 7'!$D$4:$D$12</c:f>
              <c:numCache>
                <c:formatCode>#,##0</c:formatCode>
                <c:ptCount val="9"/>
                <c:pt idx="0">
                  <c:v>276419</c:v>
                </c:pt>
                <c:pt idx="1">
                  <c:v>559440</c:v>
                </c:pt>
                <c:pt idx="2">
                  <c:v>1552848</c:v>
                </c:pt>
                <c:pt idx="3">
                  <c:v>1387086</c:v>
                </c:pt>
                <c:pt idx="4">
                  <c:v>521238</c:v>
                </c:pt>
                <c:pt idx="5">
                  <c:v>1190574</c:v>
                </c:pt>
                <c:pt idx="6">
                  <c:v>683317</c:v>
                </c:pt>
                <c:pt idx="7">
                  <c:v>356590</c:v>
                </c:pt>
                <c:pt idx="8">
                  <c:v>1590242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686-44D8-A3AE-ABA1568969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Wie</a:t>
            </a:r>
            <a:r>
              <a:rPr lang="en-US" baseline="0"/>
              <a:t> viele Menschen rauchen täglich?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'Übung 8'!$B$4</c:f>
              <c:strCache>
                <c:ptCount val="1"/>
                <c:pt idx="0">
                  <c:v>%-Anteil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67600"/>
              </a:solidFill>
            </c:spPr>
            <c:extLst>
              <c:ext xmlns:c16="http://schemas.microsoft.com/office/drawing/2014/chart" uri="{C3380CC4-5D6E-409C-BE32-E72D297353CC}">
                <c16:uniqueId val="{00000001-FBC6-4ED7-9B6A-8EE3D5A0E88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'Übung 8'!$A$5:$A$15</c:f>
              <c:strCache>
                <c:ptCount val="11"/>
                <c:pt idx="0">
                  <c:v>Österreich</c:v>
                </c:pt>
                <c:pt idx="1">
                  <c:v>Polen</c:v>
                </c:pt>
                <c:pt idx="2">
                  <c:v>Ungarn</c:v>
                </c:pt>
                <c:pt idx="3">
                  <c:v>Frankreich</c:v>
                </c:pt>
                <c:pt idx="4">
                  <c:v>Spanien</c:v>
                </c:pt>
                <c:pt idx="5">
                  <c:v>Deutschland</c:v>
                </c:pt>
                <c:pt idx="6">
                  <c:v>Italien</c:v>
                </c:pt>
                <c:pt idx="7">
                  <c:v>Großbritannien</c:v>
                </c:pt>
                <c:pt idx="8">
                  <c:v>Norwegen</c:v>
                </c:pt>
                <c:pt idx="9">
                  <c:v>Finnland</c:v>
                </c:pt>
                <c:pt idx="10">
                  <c:v>Schweden</c:v>
                </c:pt>
              </c:strCache>
            </c:strRef>
          </c:cat>
          <c:val>
            <c:numRef>
              <c:f>'Übung 8'!$B$5:$B$15</c:f>
              <c:numCache>
                <c:formatCode>0.0%</c:formatCode>
                <c:ptCount val="11"/>
                <c:pt idx="0">
                  <c:v>0.224</c:v>
                </c:pt>
                <c:pt idx="1">
                  <c:v>0.22700000000000001</c:v>
                </c:pt>
                <c:pt idx="2">
                  <c:v>0.25800000000000001</c:v>
                </c:pt>
                <c:pt idx="3">
                  <c:v>0.222</c:v>
                </c:pt>
                <c:pt idx="4">
                  <c:v>0.23100000000000001</c:v>
                </c:pt>
                <c:pt idx="5">
                  <c:v>0.14099999999999999</c:v>
                </c:pt>
                <c:pt idx="6">
                  <c:v>0.16800000000000001</c:v>
                </c:pt>
                <c:pt idx="7">
                  <c:v>0.17</c:v>
                </c:pt>
                <c:pt idx="8">
                  <c:v>0.129</c:v>
                </c:pt>
                <c:pt idx="9">
                  <c:v>0.125</c:v>
                </c:pt>
                <c:pt idx="10">
                  <c:v>9.2999999999999999E-2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6-4ED7-9B6A-8EE3D5A0E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371429752"/>
        <c:axId val="371430144"/>
      </c:barChart>
      <c:catAx>
        <c:axId val="371429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371430144"/>
        <c:crosses val="autoZero"/>
        <c:auto val="1"/>
        <c:lblAlgn val="ctr"/>
        <c:lblOffset val="100"/>
        <c:noMultiLvlLbl val="0"/>
      </c:catAx>
      <c:valAx>
        <c:axId val="371430144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3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371429752"/>
        <c:crosses val="autoZero"/>
        <c:crossBetween val="between"/>
        <c:majorUnit val="0.1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Wie</a:t>
            </a:r>
            <a:r>
              <a:rPr lang="en-US" baseline="0"/>
              <a:t> viele Menschen rauchen täglich?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'Lösung 8'!$B$4</c:f>
              <c:strCache>
                <c:ptCount val="1"/>
                <c:pt idx="0">
                  <c:v>%-Anteil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3287-45EC-8BF8-6DA071E2230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'Lösung 8'!$A$5:$A$15</c:f>
              <c:strCache>
                <c:ptCount val="11"/>
                <c:pt idx="0">
                  <c:v>Österreich</c:v>
                </c:pt>
                <c:pt idx="1">
                  <c:v>Polen</c:v>
                </c:pt>
                <c:pt idx="2">
                  <c:v>Ungarn</c:v>
                </c:pt>
                <c:pt idx="3">
                  <c:v>Frankreich</c:v>
                </c:pt>
                <c:pt idx="4">
                  <c:v>Spanien</c:v>
                </c:pt>
                <c:pt idx="5">
                  <c:v>Deutschland</c:v>
                </c:pt>
                <c:pt idx="6">
                  <c:v>Italien</c:v>
                </c:pt>
                <c:pt idx="7">
                  <c:v>Großbritannien</c:v>
                </c:pt>
                <c:pt idx="8">
                  <c:v>Norwegen</c:v>
                </c:pt>
                <c:pt idx="9">
                  <c:v>Finnland</c:v>
                </c:pt>
                <c:pt idx="10">
                  <c:v>Schweden</c:v>
                </c:pt>
              </c:strCache>
            </c:strRef>
          </c:cat>
          <c:val>
            <c:numRef>
              <c:f>'Lösung 8'!$B$5:$B$15</c:f>
              <c:numCache>
                <c:formatCode>0.0%</c:formatCode>
                <c:ptCount val="11"/>
                <c:pt idx="0">
                  <c:v>0.224</c:v>
                </c:pt>
                <c:pt idx="1">
                  <c:v>0.22700000000000001</c:v>
                </c:pt>
                <c:pt idx="2">
                  <c:v>0.25800000000000001</c:v>
                </c:pt>
                <c:pt idx="3">
                  <c:v>0.222</c:v>
                </c:pt>
                <c:pt idx="4">
                  <c:v>0.23100000000000001</c:v>
                </c:pt>
                <c:pt idx="5">
                  <c:v>0.14099999999999999</c:v>
                </c:pt>
                <c:pt idx="6">
                  <c:v>0.16800000000000001</c:v>
                </c:pt>
                <c:pt idx="7">
                  <c:v>0.17</c:v>
                </c:pt>
                <c:pt idx="8">
                  <c:v>0.129</c:v>
                </c:pt>
                <c:pt idx="9">
                  <c:v>0.125</c:v>
                </c:pt>
                <c:pt idx="10">
                  <c:v>9.2999999999999999E-2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7-45EC-8BF8-6DA071E22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371429752"/>
        <c:axId val="371430144"/>
      </c:barChart>
      <c:catAx>
        <c:axId val="37142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371430144"/>
        <c:crosses val="autoZero"/>
        <c:auto val="1"/>
        <c:lblAlgn val="ctr"/>
        <c:lblOffset val="100"/>
        <c:noMultiLvlLbl val="0"/>
      </c:catAx>
      <c:valAx>
        <c:axId val="371430144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alpha val="3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371429752"/>
        <c:crosses val="autoZero"/>
        <c:crossBetween val="between"/>
        <c:majorUnit val="0.1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Der Mensch</a:t>
            </a:r>
            <a:br>
              <a:rPr lang="en-US"/>
            </a:br>
            <a:r>
              <a:rPr lang="en-US"/>
              <a:t>Elementverteilung im Körper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101263290164697"/>
          <c:y val="0.23016940077136541"/>
          <c:w val="0.55350116142664352"/>
          <c:h val="0.68724326461039165"/>
        </c:manualLayout>
      </c:layout>
      <c:pieChart>
        <c:varyColors val="1"/>
        <c:ser>
          <c:idx val="0"/>
          <c:order val="0"/>
          <c:tx>
            <c:strRef>
              <c:f>'Übung 9'!$C$4</c:f>
              <c:strCache>
                <c:ptCount val="1"/>
                <c:pt idx="0">
                  <c:v>Masse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68-4BC5-B231-C6B9302737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68-4BC5-B231-C6B9302737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68-4BC5-B231-C6B9302737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68-4BC5-B231-C6B9302737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68-4BC5-B231-C6B9302737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68-4BC5-B231-C6B9302737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668-4BC5-B231-C6B9302737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668-4BC5-B231-C6B93027374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668-4BC5-B231-C6B93027374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668-4BC5-B231-C6B930273742}"/>
              </c:ext>
            </c:extLst>
          </c:dPt>
          <c:dLbls>
            <c:dLbl>
              <c:idx val="0"/>
              <c:layout>
                <c:manualLayout>
                  <c:x val="0.13399453173537257"/>
                  <c:y val="-0.10125692023699071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668-4BC5-B231-C6B930273742}"/>
                </c:ext>
              </c:extLst>
            </c:dLbl>
            <c:dLbl>
              <c:idx val="1"/>
              <c:layout>
                <c:manualLayout>
                  <c:x val="-7.2150901703662215E-2"/>
                  <c:y val="0.1625440035383271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668-4BC5-B231-C6B930273742}"/>
                </c:ext>
              </c:extLst>
            </c:dLbl>
            <c:dLbl>
              <c:idx val="2"/>
              <c:layout>
                <c:manualLayout>
                  <c:x val="-0.16660921212588231"/>
                  <c:y val="1.865259056997187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668-4BC5-B231-C6B930273742}"/>
                </c:ext>
              </c:extLst>
            </c:dLbl>
            <c:dLbl>
              <c:idx val="3"/>
              <c:layout>
                <c:manualLayout>
                  <c:x val="5.926435881915372E-2"/>
                  <c:y val="-0.22116643104395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68-4BC5-B231-C6B930273742}"/>
                </c:ext>
              </c:extLst>
            </c:dLbl>
            <c:dLbl>
              <c:idx val="4"/>
              <c:layout>
                <c:manualLayout>
                  <c:x val="0.14773756063130808"/>
                  <c:y val="-0.167873315129747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68-4BC5-B231-C6B930273742}"/>
                </c:ext>
              </c:extLst>
            </c:dLbl>
            <c:dLbl>
              <c:idx val="5"/>
              <c:layout>
                <c:manualLayout>
                  <c:x val="0.15117331785529212"/>
                  <c:y val="-8.79336412584394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68-4BC5-B231-C6B930273742}"/>
                </c:ext>
              </c:extLst>
            </c:dLbl>
            <c:dLbl>
              <c:idx val="6"/>
              <c:layout>
                <c:manualLayout>
                  <c:x val="0.13055877451138853"/>
                  <c:y val="-2.39819021613925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68-4BC5-B231-C6B930273742}"/>
                </c:ext>
              </c:extLst>
            </c:dLbl>
            <c:dLbl>
              <c:idx val="7"/>
              <c:layout>
                <c:manualLayout>
                  <c:x val="0.14086604618334039"/>
                  <c:y val="4.2634492731364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68-4BC5-B231-C6B930273742}"/>
                </c:ext>
              </c:extLst>
            </c:dLbl>
            <c:dLbl>
              <c:idx val="8"/>
              <c:layout>
                <c:manualLayout>
                  <c:x val="0.12323897607897093"/>
                  <c:y val="0.127903478194093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68-4BC5-B231-C6B930273742}"/>
                </c:ext>
              </c:extLst>
            </c:dLbl>
            <c:dLbl>
              <c:idx val="9"/>
              <c:layout>
                <c:manualLayout>
                  <c:x val="-1.5237282183921449E-2"/>
                  <c:y val="0.149220724559775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668-4BC5-B231-C6B93027374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'Übung 9'!$A$5:$A$14</c:f>
              <c:strCache>
                <c:ptCount val="10"/>
                <c:pt idx="0">
                  <c:v>Sauerstoff </c:v>
                </c:pt>
                <c:pt idx="1">
                  <c:v>Kohlenstoff </c:v>
                </c:pt>
                <c:pt idx="2">
                  <c:v>Wasserstoff </c:v>
                </c:pt>
                <c:pt idx="3">
                  <c:v>Stickstoff </c:v>
                </c:pt>
                <c:pt idx="4">
                  <c:v>Calcium</c:v>
                </c:pt>
                <c:pt idx="5">
                  <c:v>Chlor </c:v>
                </c:pt>
                <c:pt idx="6">
                  <c:v>Phosphor </c:v>
                </c:pt>
                <c:pt idx="7">
                  <c:v>Kalium </c:v>
                </c:pt>
                <c:pt idx="8">
                  <c:v>Schwefel </c:v>
                </c:pt>
                <c:pt idx="9">
                  <c:v>Sonstiges</c:v>
                </c:pt>
              </c:strCache>
            </c:strRef>
          </c:cat>
          <c:val>
            <c:numRef>
              <c:f>'Übung 9'!$C$5:$C$14</c:f>
              <c:numCache>
                <c:formatCode>0.00\ " kg"</c:formatCode>
                <c:ptCount val="10"/>
                <c:pt idx="0">
                  <c:v>42.075000000000003</c:v>
                </c:pt>
                <c:pt idx="1">
                  <c:v>21.000000000000004</c:v>
                </c:pt>
                <c:pt idx="2">
                  <c:v>6.9750000000000014</c:v>
                </c:pt>
                <c:pt idx="3">
                  <c:v>1.5</c:v>
                </c:pt>
                <c:pt idx="4">
                  <c:v>1.125</c:v>
                </c:pt>
                <c:pt idx="5">
                  <c:v>0.75</c:v>
                </c:pt>
                <c:pt idx="6">
                  <c:v>0.75</c:v>
                </c:pt>
                <c:pt idx="7">
                  <c:v>0.1875</c:v>
                </c:pt>
                <c:pt idx="8">
                  <c:v>0.15</c:v>
                </c:pt>
                <c:pt idx="9">
                  <c:v>0.48749999999998295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668-4BC5-B231-C6B930273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Der Mensch</a:t>
            </a:r>
            <a:br>
              <a:rPr lang="en-US"/>
            </a:br>
            <a:r>
              <a:rPr lang="en-US"/>
              <a:t>Elementverteilung im Körper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101263290164697"/>
          <c:y val="0.23016940077136541"/>
          <c:w val="0.55350116142664352"/>
          <c:h val="0.68724326461039165"/>
        </c:manualLayout>
      </c:layout>
      <c:pieChart>
        <c:varyColors val="1"/>
        <c:ser>
          <c:idx val="0"/>
          <c:order val="0"/>
          <c:tx>
            <c:strRef>
              <c:f>'Lösung 9'!$C$4</c:f>
              <c:strCache>
                <c:ptCount val="1"/>
                <c:pt idx="0">
                  <c:v>Masse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B0-4A8C-BECC-782308451B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B0-4A8C-BECC-782308451B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B0-4A8C-BECC-782308451B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B0-4A8C-BECC-782308451B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B0-4A8C-BECC-782308451B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2B0-4A8C-BECC-782308451B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2B0-4A8C-BECC-782308451BC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2B0-4A8C-BECC-782308451B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2B0-4A8C-BECC-782308451BC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2B0-4A8C-BECC-782308451BC6}"/>
              </c:ext>
            </c:extLst>
          </c:dPt>
          <c:dLbls>
            <c:dLbl>
              <c:idx val="0"/>
              <c:layout>
                <c:manualLayout>
                  <c:x val="0.13399453173537257"/>
                  <c:y val="-0.10125692023699071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2B0-4A8C-BECC-782308451BC6}"/>
                </c:ext>
              </c:extLst>
            </c:dLbl>
            <c:dLbl>
              <c:idx val="1"/>
              <c:layout>
                <c:manualLayout>
                  <c:x val="-7.2150901703662215E-2"/>
                  <c:y val="0.1625440035383271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2B0-4A8C-BECC-782308451BC6}"/>
                </c:ext>
              </c:extLst>
            </c:dLbl>
            <c:dLbl>
              <c:idx val="2"/>
              <c:layout>
                <c:manualLayout>
                  <c:x val="-0.16660921212588231"/>
                  <c:y val="1.865259056997187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2B0-4A8C-BECC-782308451BC6}"/>
                </c:ext>
              </c:extLst>
            </c:dLbl>
            <c:dLbl>
              <c:idx val="3"/>
              <c:layout>
                <c:manualLayout>
                  <c:x val="5.926435881915372E-2"/>
                  <c:y val="-0.2211664310439533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B0-4A8C-BECC-782308451BC6}"/>
                </c:ext>
              </c:extLst>
            </c:dLbl>
            <c:dLbl>
              <c:idx val="4"/>
              <c:layout>
                <c:manualLayout>
                  <c:x val="0.14773756063130808"/>
                  <c:y val="-0.1678733151297477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B0-4A8C-BECC-782308451BC6}"/>
                </c:ext>
              </c:extLst>
            </c:dLbl>
            <c:dLbl>
              <c:idx val="5"/>
              <c:layout>
                <c:manualLayout>
                  <c:x val="0.15117331785529212"/>
                  <c:y val="-8.79336412584394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B0-4A8C-BECC-782308451BC6}"/>
                </c:ext>
              </c:extLst>
            </c:dLbl>
            <c:dLbl>
              <c:idx val="6"/>
              <c:layout>
                <c:manualLayout>
                  <c:x val="0.13055877451138853"/>
                  <c:y val="-2.39819021613925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B0-4A8C-BECC-782308451BC6}"/>
                </c:ext>
              </c:extLst>
            </c:dLbl>
            <c:dLbl>
              <c:idx val="7"/>
              <c:layout>
                <c:manualLayout>
                  <c:x val="0.14086604618334039"/>
                  <c:y val="4.2634492731364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B0-4A8C-BECC-782308451BC6}"/>
                </c:ext>
              </c:extLst>
            </c:dLbl>
            <c:dLbl>
              <c:idx val="8"/>
              <c:layout>
                <c:manualLayout>
                  <c:x val="0.12323897607897093"/>
                  <c:y val="0.1279034781940935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B0-4A8C-BECC-782308451BC6}"/>
                </c:ext>
              </c:extLst>
            </c:dLbl>
            <c:dLbl>
              <c:idx val="9"/>
              <c:layout>
                <c:manualLayout>
                  <c:x val="-1.5237282183921449E-2"/>
                  <c:y val="0.1492207245597757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B0-4A8C-BECC-782308451B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'Lösung 9'!$A$5:$A$14</c:f>
              <c:strCache>
                <c:ptCount val="10"/>
                <c:pt idx="0">
                  <c:v>Sauerstoff </c:v>
                </c:pt>
                <c:pt idx="1">
                  <c:v>Kohlenstoff </c:v>
                </c:pt>
                <c:pt idx="2">
                  <c:v>Wasserstoff </c:v>
                </c:pt>
                <c:pt idx="3">
                  <c:v>Stickstoff </c:v>
                </c:pt>
                <c:pt idx="4">
                  <c:v>Calcium</c:v>
                </c:pt>
                <c:pt idx="5">
                  <c:v>Chlor </c:v>
                </c:pt>
                <c:pt idx="6">
                  <c:v>Phosphor </c:v>
                </c:pt>
                <c:pt idx="7">
                  <c:v>Kalium </c:v>
                </c:pt>
                <c:pt idx="8">
                  <c:v>Schwefel </c:v>
                </c:pt>
                <c:pt idx="9">
                  <c:v>Sonstiges</c:v>
                </c:pt>
              </c:strCache>
            </c:strRef>
          </c:cat>
          <c:val>
            <c:numRef>
              <c:f>'Lösung 9'!$C$5:$C$14</c:f>
              <c:numCache>
                <c:formatCode>0.00\ " kg"</c:formatCode>
                <c:ptCount val="10"/>
                <c:pt idx="0">
                  <c:v>34.782000000000004</c:v>
                </c:pt>
                <c:pt idx="1">
                  <c:v>17.360000000000003</c:v>
                </c:pt>
                <c:pt idx="2">
                  <c:v>5.7660000000000009</c:v>
                </c:pt>
                <c:pt idx="3">
                  <c:v>1.24</c:v>
                </c:pt>
                <c:pt idx="4">
                  <c:v>0.92999999999999994</c:v>
                </c:pt>
                <c:pt idx="5">
                  <c:v>0.62</c:v>
                </c:pt>
                <c:pt idx="6">
                  <c:v>0.62</c:v>
                </c:pt>
                <c:pt idx="7">
                  <c:v>0.155</c:v>
                </c:pt>
                <c:pt idx="8">
                  <c:v>0.124</c:v>
                </c:pt>
                <c:pt idx="9">
                  <c:v>0.40299999999999159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2B0-4A8C-BECC-78230845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'Übung 10'!$B$3</c:f>
              <c:strCache>
                <c:ptCount val="1"/>
                <c:pt idx="0">
                  <c:v>Gesamtjahr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'Übung 10'!$A$4:$A$15</c:f>
              <c:strCache>
                <c:ptCount val="12"/>
                <c:pt idx="0">
                  <c:v>Johannesburg</c:v>
                </c:pt>
                <c:pt idx="1">
                  <c:v>Marseille</c:v>
                </c:pt>
                <c:pt idx="2">
                  <c:v>Neapel</c:v>
                </c:pt>
                <c:pt idx="3">
                  <c:v>Tokio</c:v>
                </c:pt>
                <c:pt idx="4">
                  <c:v>Melbourne</c:v>
                </c:pt>
                <c:pt idx="5">
                  <c:v>NewYork City</c:v>
                </c:pt>
                <c:pt idx="6">
                  <c:v>Bogota</c:v>
                </c:pt>
                <c:pt idx="7">
                  <c:v>Ankara</c:v>
                </c:pt>
                <c:pt idx="8">
                  <c:v>Peking</c:v>
                </c:pt>
                <c:pt idx="9">
                  <c:v>Helsinki</c:v>
                </c:pt>
                <c:pt idx="10">
                  <c:v>Reykjavik</c:v>
                </c:pt>
                <c:pt idx="11">
                  <c:v>München</c:v>
                </c:pt>
              </c:strCache>
            </c:strRef>
          </c:cat>
          <c:val>
            <c:numRef>
              <c:f>'Übung 10'!$B$4:$B$15</c:f>
              <c:numCache>
                <c:formatCode>0.0</c:formatCode>
                <c:ptCount val="12"/>
                <c:pt idx="0">
                  <c:v>16</c:v>
                </c:pt>
                <c:pt idx="1">
                  <c:v>15.8</c:v>
                </c:pt>
                <c:pt idx="2">
                  <c:v>15.5</c:v>
                </c:pt>
                <c:pt idx="3">
                  <c:v>15.4</c:v>
                </c:pt>
                <c:pt idx="4">
                  <c:v>15.1</c:v>
                </c:pt>
                <c:pt idx="5">
                  <c:v>13.1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5.9</c:v>
                </c:pt>
                <c:pt idx="10">
                  <c:v>4.3</c:v>
                </c:pt>
                <c:pt idx="11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4-462C-BB58-23B6DDA14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105520"/>
        <c:axId val="398107920"/>
      </c:barChart>
      <c:catAx>
        <c:axId val="39810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8107920"/>
        <c:crosses val="autoZero"/>
        <c:auto val="1"/>
        <c:lblAlgn val="ctr"/>
        <c:lblOffset val="100"/>
        <c:noMultiLvlLbl val="0"/>
      </c:catAx>
      <c:valAx>
        <c:axId val="39810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810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'Übung 10'!$A$4</c:f>
              <c:strCache>
                <c:ptCount val="1"/>
                <c:pt idx="0">
                  <c:v>Johannesburg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'Übung 10'!$B$3:$N$3</c:f>
              <c:strCache>
                <c:ptCount val="13"/>
                <c:pt idx="0">
                  <c:v>Gesamtjahr</c:v>
                </c:pt>
                <c:pt idx="1">
                  <c:v>Jänner</c:v>
                </c:pt>
                <c:pt idx="2">
                  <c:v>Februar</c:v>
                </c:pt>
                <c:pt idx="3">
                  <c:v>März</c:v>
                </c:pt>
                <c:pt idx="4">
                  <c:v>April</c:v>
                </c:pt>
                <c:pt idx="5">
                  <c:v>Mai</c:v>
                </c:pt>
                <c:pt idx="6">
                  <c:v>Juni</c:v>
                </c:pt>
                <c:pt idx="7">
                  <c:v>Juli</c:v>
                </c:pt>
                <c:pt idx="8">
                  <c:v>August</c:v>
                </c:pt>
                <c:pt idx="9">
                  <c:v>September</c:v>
                </c:pt>
                <c:pt idx="10">
                  <c:v>Oktober</c:v>
                </c:pt>
                <c:pt idx="11">
                  <c:v>November</c:v>
                </c:pt>
                <c:pt idx="12">
                  <c:v>Dezember</c:v>
                </c:pt>
              </c:strCache>
            </c:strRef>
          </c:cat>
          <c:val>
            <c:numRef>
              <c:f>'Übung 10'!$B$4:$N$4</c:f>
              <c:numCache>
                <c:formatCode>0.0</c:formatCode>
                <c:ptCount val="13"/>
                <c:pt idx="0">
                  <c:v>16</c:v>
                </c:pt>
                <c:pt idx="1">
                  <c:v>20</c:v>
                </c:pt>
                <c:pt idx="2">
                  <c:v>20</c:v>
                </c:pt>
                <c:pt idx="3">
                  <c:v>18</c:v>
                </c:pt>
                <c:pt idx="4">
                  <c:v>16</c:v>
                </c:pt>
                <c:pt idx="5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7A-4521-AA39-797136E32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357664"/>
        <c:axId val="430361504"/>
      </c:lineChart>
      <c:catAx>
        <c:axId val="43035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0361504"/>
        <c:crosses val="autoZero"/>
        <c:auto val="1"/>
        <c:lblAlgn val="ctr"/>
        <c:lblOffset val="100"/>
        <c:noMultiLvlLbl val="0"/>
      </c:catAx>
      <c:valAx>
        <c:axId val="43036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035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zoomScale="175" workbookViewId="0" zoomToFit="1"/>
  </sheetViews>
  <sheetProtection content="1" objects="1"/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388189</xdr:colOff>
      <xdr:row>0</xdr:row>
      <xdr:rowOff>336430</xdr:rowOff>
    </xdr:from>
    <xdr:to>
      <xdr:col>3</xdr:col>
      <xdr:colOff>319177</xdr:colOff>
      <xdr:row>0</xdr:row>
      <xdr:rowOff>2527539</xdr:rowOff>
    </xdr:to>
    <xdr:pic>
      <xdr:nvPicPr>
        <xdr:cNvPr id="2" name="Grafik 1" descr="https://openclipart.org/image/300px/svg_to_png/178279/progress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189" y="336430"/>
          <a:ext cx="2191109" cy="2191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17</xdr:row>
      <xdr:rowOff>80962</xdr:rowOff>
    </xdr:from>
    <xdr:to>
      <xdr:col>5</xdr:col>
      <xdr:colOff>609600</xdr:colOff>
      <xdr:row>31</xdr:row>
      <xdr:rowOff>157162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238F00F-BCDD-4F89-A277-FC43EEED4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17</xdr:row>
      <xdr:rowOff>109537</xdr:rowOff>
    </xdr:from>
    <xdr:to>
      <xdr:col>12</xdr:col>
      <xdr:colOff>219075</xdr:colOff>
      <xdr:row>31</xdr:row>
      <xdr:rowOff>185737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EC7374D-9ED5-4BD5-BAAF-FEB92E07E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33</xdr:row>
      <xdr:rowOff>147637</xdr:rowOff>
    </xdr:from>
    <xdr:to>
      <xdr:col>5</xdr:col>
      <xdr:colOff>723900</xdr:colOff>
      <xdr:row>48</xdr:row>
      <xdr:rowOff>33337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1CD2E70-6B9C-4F76-9E18-F20D7BD82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219075</xdr:colOff>
      <xdr:row>33</xdr:row>
      <xdr:rowOff>166687</xdr:rowOff>
    </xdr:from>
    <xdr:to>
      <xdr:col>12</xdr:col>
      <xdr:colOff>219075</xdr:colOff>
      <xdr:row>48</xdr:row>
      <xdr:rowOff>52387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A9EED8D0-677F-428D-8678-B057CA3AD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178722</xdr:colOff>
      <xdr:row>1</xdr:row>
      <xdr:rowOff>16623</xdr:rowOff>
    </xdr:from>
    <xdr:to>
      <xdr:col>7</xdr:col>
      <xdr:colOff>532013</xdr:colOff>
      <xdr:row>33</xdr:row>
      <xdr:rowOff>133004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91439</xdr:colOff>
      <xdr:row>9</xdr:row>
      <xdr:rowOff>41560</xdr:rowOff>
    </xdr:from>
    <xdr:to>
      <xdr:col>15</xdr:col>
      <xdr:colOff>374072</xdr:colOff>
      <xdr:row>18</xdr:row>
      <xdr:rowOff>80764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5984" y="1886985"/>
          <a:ext cx="4671753" cy="183475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1843" cy="6008914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0.33487</cdr:x>
      <cdr:y>0.60289</cdr:y>
    </cdr:from>
    <cdr:to>
      <cdr:x>0.57553</cdr:x>
      <cdr:y>0.68436</cdr:y>
    </cdr:to>
    <cdr:sp macro="" textlink="">
      <cdr:nvSpPr>
        <cdr:cNvPr id="2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111124" y="3615807"/>
          <a:ext cx="2235886" cy="488595"/>
        </a:xfrm>
        <a:prstGeom xmlns:a="http://schemas.openxmlformats.org/drawingml/2006/main" prst="borderCallout2">
          <a:avLst>
            <a:gd name="adj1" fmla="val 17148"/>
            <a:gd name="adj2" fmla="val -3782"/>
            <a:gd name="adj3" fmla="val 17148"/>
            <a:gd name="adj4" fmla="val -22935"/>
            <a:gd name="adj5" fmla="val -78440"/>
            <a:gd name="adj6" fmla="val -42079"/>
          </a:avLst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72000" tIns="22860" rIns="0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Färbe die Balken je nach Material! </a:t>
          </a:r>
        </a:p>
        <a:p xmlns:a="http://schemas.openxmlformats.org/drawingml/2006/main">
          <a:pPr marL="0"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Verwende dazu auch die Fülleffekte.</a:t>
          </a:r>
        </a:p>
        <a:p xmlns:a="http://schemas.openxmlformats.org/drawingml/2006/main">
          <a:pPr marL="0"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Experimentiere mit dem Hintergrund!</a:t>
          </a:r>
        </a:p>
      </cdr:txBody>
    </cdr:sp>
  </cdr:relSizeAnchor>
  <cdr:relSizeAnchor xmlns:cdr="http://schemas.openxmlformats.org/drawingml/2006/chartDrawing">
    <cdr:from>
      <cdr:x>0.424</cdr:x>
      <cdr:y>0.4275</cdr:y>
    </cdr:from>
    <cdr:to>
      <cdr:x>0.98337</cdr:x>
      <cdr:y>0.58365</cdr:y>
    </cdr:to>
    <cdr:sp macro="" textlink="">
      <cdr:nvSpPr>
        <cdr:cNvPr id="3" name="Rechteck 2">
          <a:extLst xmlns:a="http://schemas.openxmlformats.org/drawingml/2006/main">
            <a:ext uri="{FF2B5EF4-FFF2-40B4-BE49-F238E27FC236}">
              <a16:creationId xmlns:a16="http://schemas.microsoft.com/office/drawing/2014/main" id="{00000000-0008-0000-0500-000003000000}"/>
            </a:ext>
          </a:extLst>
        </cdr:cNvPr>
        <cdr:cNvSpPr/>
      </cdr:nvSpPr>
      <cdr:spPr>
        <a:xfrm xmlns:a="http://schemas.openxmlformats.org/drawingml/2006/main">
          <a:off x="3939969" y="2566885"/>
          <a:ext cx="5197898" cy="9376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Lösungsvorschlag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107830</xdr:rowOff>
    </xdr:from>
    <xdr:to>
      <xdr:col>4</xdr:col>
      <xdr:colOff>612476</xdr:colOff>
      <xdr:row>27</xdr:row>
      <xdr:rowOff>94891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30192</xdr:rowOff>
    </xdr:from>
    <xdr:to>
      <xdr:col>4</xdr:col>
      <xdr:colOff>612476</xdr:colOff>
      <xdr:row>44</xdr:row>
      <xdr:rowOff>150962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746185</xdr:colOff>
      <xdr:row>10</xdr:row>
      <xdr:rowOff>107829</xdr:rowOff>
    </xdr:from>
    <xdr:to>
      <xdr:col>11</xdr:col>
      <xdr:colOff>4313</xdr:colOff>
      <xdr:row>27</xdr:row>
      <xdr:rowOff>64697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21565</xdr:colOff>
      <xdr:row>28</xdr:row>
      <xdr:rowOff>4312</xdr:rowOff>
    </xdr:from>
    <xdr:to>
      <xdr:col>11</xdr:col>
      <xdr:colOff>8626</xdr:colOff>
      <xdr:row>44</xdr:row>
      <xdr:rowOff>125082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168216</xdr:colOff>
      <xdr:row>10</xdr:row>
      <xdr:rowOff>99203</xdr:rowOff>
    </xdr:from>
    <xdr:to>
      <xdr:col>17</xdr:col>
      <xdr:colOff>608163</xdr:colOff>
      <xdr:row>27</xdr:row>
      <xdr:rowOff>56071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207818</xdr:colOff>
      <xdr:row>29</xdr:row>
      <xdr:rowOff>83127</xdr:rowOff>
    </xdr:from>
    <xdr:to>
      <xdr:col>18</xdr:col>
      <xdr:colOff>692400</xdr:colOff>
      <xdr:row>35</xdr:row>
      <xdr:rowOff>73105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AC88F8D2-1821-4FE9-A8C7-1E2CAF501963}"/>
            </a:ext>
          </a:extLst>
        </xdr:cNvPr>
        <xdr:cNvSpPr/>
      </xdr:nvSpPr>
      <xdr:spPr>
        <a:xfrm>
          <a:off x="8861367" y="4921134"/>
          <a:ext cx="519789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35894</xdr:colOff>
      <xdr:row>1</xdr:row>
      <xdr:rowOff>138154</xdr:rowOff>
    </xdr:from>
    <xdr:to>
      <xdr:col>21</xdr:col>
      <xdr:colOff>247816</xdr:colOff>
      <xdr:row>34</xdr:row>
      <xdr:rowOff>31004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461718" y="956183"/>
          <a:ext cx="16594922" cy="5081174"/>
          <a:chOff x="458638" y="960120"/>
          <a:chExt cx="15307142" cy="5432590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458638" y="1066655"/>
            <a:ext cx="6936818" cy="5326055"/>
          </a:xfrm>
          <a:prstGeom prst="rect">
            <a:avLst/>
          </a:prstGeom>
        </xdr:spPr>
      </xdr:pic>
      <xdr:grpSp>
        <xdr:nvGrpSpPr>
          <xdr:cNvPr id="4" name="Gruppier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/>
        </xdr:nvGrpSpPr>
        <xdr:grpSpPr>
          <a:xfrm>
            <a:off x="7414260" y="960120"/>
            <a:ext cx="8351520" cy="3421380"/>
            <a:chOff x="7414260" y="960120"/>
            <a:chExt cx="8351520" cy="3421380"/>
          </a:xfrm>
        </xdr:grpSpPr>
        <xdr:pic>
          <xdr:nvPicPr>
            <xdr:cNvPr id="5" name="Grafik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email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sharpenSoften amount="25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7414260" y="1379221"/>
              <a:ext cx="7991141" cy="3002279"/>
            </a:xfrm>
            <a:prstGeom prst="rect">
              <a:avLst/>
            </a:prstGeom>
          </xdr:spPr>
        </xdr:pic>
        <xdr:sp macro="" textlink="">
          <xdr:nvSpPr>
            <xdr:cNvPr id="6" name="Legende mit Linie 2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 flipH="1">
              <a:off x="8808720" y="960120"/>
              <a:ext cx="1851660" cy="533400"/>
            </a:xfrm>
            <a:prstGeom prst="borderCallout2">
              <a:avLst>
                <a:gd name="adj1" fmla="val 50329"/>
                <a:gd name="adj2" fmla="val -2823"/>
                <a:gd name="adj3" fmla="val 60855"/>
                <a:gd name="adj4" fmla="val -17769"/>
                <a:gd name="adj5" fmla="val 109288"/>
                <a:gd name="adj6" fmla="val -28357"/>
              </a:avLst>
            </a:prstGeom>
            <a:ln w="12700"/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de-AT" sz="1400">
                  <a:solidFill>
                    <a:srgbClr val="C00000"/>
                  </a:solidFill>
                </a:rPr>
                <a:t>Diagrammelemente hinzufügen/verändern</a:t>
              </a:r>
            </a:p>
          </xdr:txBody>
        </xdr:sp>
        <xdr:sp macro="" textlink="">
          <xdr:nvSpPr>
            <xdr:cNvPr id="7" name="Legende mit Linie 2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 flipH="1">
              <a:off x="13487400" y="2148840"/>
              <a:ext cx="2278380" cy="335280"/>
            </a:xfrm>
            <a:prstGeom prst="borderCallout2">
              <a:avLst>
                <a:gd name="adj1" fmla="val 54874"/>
                <a:gd name="adj2" fmla="val 105621"/>
                <a:gd name="adj3" fmla="val 54037"/>
                <a:gd name="adj4" fmla="val 115356"/>
                <a:gd name="adj5" fmla="val 169159"/>
                <a:gd name="adj6" fmla="val 119368"/>
              </a:avLst>
            </a:prstGeom>
            <a:ln w="12700"/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de-AT" sz="1400">
                  <a:solidFill>
                    <a:srgbClr val="C00000"/>
                  </a:solidFill>
                </a:rPr>
                <a:t>Pfeil: Weitere Einstellungen</a:t>
              </a:r>
            </a:p>
          </xdr:txBody>
        </xdr:sp>
      </xdr:grpSp>
    </xdr:grpSp>
    <xdr:clientData/>
  </xdr:twoCellAnchor>
  <xdr:twoCellAnchor>
    <xdr:from>
      <xdr:col>1</xdr:col>
      <xdr:colOff>217140</xdr:colOff>
      <xdr:row>19</xdr:row>
      <xdr:rowOff>122609</xdr:rowOff>
    </xdr:from>
    <xdr:to>
      <xdr:col>1</xdr:col>
      <xdr:colOff>329263</xdr:colOff>
      <xdr:row>20</xdr:row>
      <xdr:rowOff>22460</xdr:rowOff>
    </xdr:to>
    <xdr:sp macro="" textlink="">
      <xdr:nvSpPr>
        <xdr:cNvPr id="8" name="Flussdiagramm: Prozess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40100" y="3755271"/>
          <a:ext cx="112123" cy="91044"/>
        </a:xfrm>
        <a:prstGeom prst="flowChartProcess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170955</xdr:colOff>
      <xdr:row>19</xdr:row>
      <xdr:rowOff>70270</xdr:rowOff>
    </xdr:from>
    <xdr:to>
      <xdr:col>1</xdr:col>
      <xdr:colOff>435667</xdr:colOff>
      <xdr:row>20</xdr:row>
      <xdr:rowOff>114665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 rot="16200000">
          <a:off x="1008477" y="3688370"/>
          <a:ext cx="235588" cy="264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900">
              <a:solidFill>
                <a:schemeClr val="bg2">
                  <a:lumMod val="50000"/>
                </a:schemeClr>
              </a:solidFill>
            </a:rPr>
            <a:t>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112144</xdr:colOff>
      <xdr:row>11</xdr:row>
      <xdr:rowOff>8626</xdr:rowOff>
    </xdr:from>
    <xdr:to>
      <xdr:col>6</xdr:col>
      <xdr:colOff>276045</xdr:colOff>
      <xdr:row>31</xdr:row>
      <xdr:rowOff>163902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91440</xdr:colOff>
      <xdr:row>3</xdr:row>
      <xdr:rowOff>109858</xdr:rowOff>
    </xdr:from>
    <xdr:ext cx="5197898" cy="93762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F029C8D0-568A-4FA7-A86B-F9536535459A}"/>
            </a:ext>
          </a:extLst>
        </xdr:cNvPr>
        <xdr:cNvSpPr/>
      </xdr:nvSpPr>
      <xdr:spPr>
        <a:xfrm>
          <a:off x="4114800" y="833065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1043796</xdr:colOff>
      <xdr:row>14</xdr:row>
      <xdr:rowOff>120769</xdr:rowOff>
    </xdr:from>
    <xdr:to>
      <xdr:col>13</xdr:col>
      <xdr:colOff>73326</xdr:colOff>
      <xdr:row>38</xdr:row>
      <xdr:rowOff>43132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232913</xdr:colOff>
      <xdr:row>14</xdr:row>
      <xdr:rowOff>138023</xdr:rowOff>
    </xdr:from>
    <xdr:to>
      <xdr:col>5</xdr:col>
      <xdr:colOff>776378</xdr:colOff>
      <xdr:row>38</xdr:row>
      <xdr:rowOff>34506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226983</xdr:colOff>
      <xdr:row>10</xdr:row>
      <xdr:rowOff>163903</xdr:rowOff>
    </xdr:from>
    <xdr:ext cx="1739839" cy="341119"/>
    <xdr:sp macro="" textlink="">
      <xdr:nvSpPr>
        <xdr:cNvPr id="12291" name="AutoShape 3">
          <a:extLst>
            <a:ext uri="{FF2B5EF4-FFF2-40B4-BE49-F238E27FC236}">
              <a16:creationId xmlns:a16="http://schemas.microsoft.com/office/drawing/2014/main" id="{00000000-0008-0000-0F00-000003300000}"/>
            </a:ext>
          </a:extLst>
        </xdr:cNvPr>
        <xdr:cNvSpPr>
          <a:spLocks/>
        </xdr:cNvSpPr>
      </xdr:nvSpPr>
      <xdr:spPr bwMode="auto">
        <a:xfrm>
          <a:off x="5704757" y="2070341"/>
          <a:ext cx="1739839" cy="341119"/>
        </a:xfrm>
        <a:prstGeom prst="borderCallout2">
          <a:avLst>
            <a:gd name="adj1" fmla="val 60248"/>
            <a:gd name="adj2" fmla="val -5062"/>
            <a:gd name="adj3" fmla="val 60248"/>
            <a:gd name="adj4" fmla="val -37426"/>
            <a:gd name="adj5" fmla="val 528816"/>
            <a:gd name="adj6" fmla="val -93117"/>
          </a:avLst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72000" tIns="22860" rIns="0" bIns="22860" anchor="ctr" upright="1">
          <a:noAutofit/>
        </a:bodyPr>
        <a:lstStyle/>
        <a:p>
          <a:pPr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Kannst du dein Bundesland </a:t>
          </a:r>
        </a:p>
        <a:p>
          <a:pPr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herausschieben?</a:t>
          </a:r>
        </a:p>
      </xdr:txBody>
    </xdr:sp>
    <xdr:clientData/>
  </xdr:oneCellAnchor>
  <xdr:oneCellAnchor>
    <xdr:from>
      <xdr:col>3</xdr:col>
      <xdr:colOff>587856</xdr:colOff>
      <xdr:row>41</xdr:row>
      <xdr:rowOff>146650</xdr:rowOff>
    </xdr:from>
    <xdr:ext cx="1387595" cy="293386"/>
    <xdr:sp macro="" textlink="">
      <xdr:nvSpPr>
        <xdr:cNvPr id="12292" name="AutoShape 4">
          <a:extLst>
            <a:ext uri="{FF2B5EF4-FFF2-40B4-BE49-F238E27FC236}">
              <a16:creationId xmlns:a16="http://schemas.microsoft.com/office/drawing/2014/main" id="{00000000-0008-0000-0F00-000004300000}"/>
            </a:ext>
          </a:extLst>
        </xdr:cNvPr>
        <xdr:cNvSpPr>
          <a:spLocks/>
        </xdr:cNvSpPr>
      </xdr:nvSpPr>
      <xdr:spPr bwMode="auto">
        <a:xfrm>
          <a:off x="2985999" y="7211684"/>
          <a:ext cx="1387595" cy="293386"/>
        </a:xfrm>
        <a:prstGeom prst="borderCallout2">
          <a:avLst>
            <a:gd name="adj1" fmla="val 60000"/>
            <a:gd name="adj2" fmla="val -8792"/>
            <a:gd name="adj3" fmla="val 21776"/>
            <a:gd name="adj4" fmla="val -28616"/>
            <a:gd name="adj5" fmla="val -233939"/>
            <a:gd name="adj6" fmla="val -30987"/>
          </a:avLst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72000" tIns="22860" rIns="0" bIns="22860" anchor="ctr" upright="1">
          <a:noAutofit/>
        </a:bodyPr>
        <a:lstStyle/>
        <a:p>
          <a:pPr marL="0"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keine Legende </a:t>
          </a:r>
        </a:p>
      </xdr:txBody>
    </xdr:sp>
    <xdr:clientData/>
  </xdr:oneCellAnchor>
  <xdr:oneCellAnchor>
    <xdr:from>
      <xdr:col>11</xdr:col>
      <xdr:colOff>142517</xdr:colOff>
      <xdr:row>25</xdr:row>
      <xdr:rowOff>97946</xdr:rowOff>
    </xdr:from>
    <xdr:ext cx="2221122" cy="341119"/>
    <xdr:sp macro="" textlink="">
      <xdr:nvSpPr>
        <xdr:cNvPr id="12293" name="AutoShape 5">
          <a:extLst>
            <a:ext uri="{FF2B5EF4-FFF2-40B4-BE49-F238E27FC236}">
              <a16:creationId xmlns:a16="http://schemas.microsoft.com/office/drawing/2014/main" id="{00000000-0008-0000-0F00-000005300000}"/>
            </a:ext>
          </a:extLst>
        </xdr:cNvPr>
        <xdr:cNvSpPr>
          <a:spLocks/>
        </xdr:cNvSpPr>
      </xdr:nvSpPr>
      <xdr:spPr bwMode="auto">
        <a:xfrm>
          <a:off x="9415913" y="4540550"/>
          <a:ext cx="2221122" cy="341119"/>
        </a:xfrm>
        <a:prstGeom prst="borderCallout2">
          <a:avLst>
            <a:gd name="adj1" fmla="val 32431"/>
            <a:gd name="adj2" fmla="val -5926"/>
            <a:gd name="adj3" fmla="val 27373"/>
            <a:gd name="adj4" fmla="val -18495"/>
            <a:gd name="adj5" fmla="val 257454"/>
            <a:gd name="adj6" fmla="val -37639"/>
          </a:avLst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72000" tIns="22860" rIns="0" bIns="22860" anchor="ctr" upright="1">
          <a:noAutofit/>
        </a:bodyPr>
        <a:lstStyle/>
        <a:p>
          <a:pPr marL="0" indent="0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Hebe ein Bundesland</a:t>
          </a:r>
          <a:r>
            <a:rPr lang="de-DE" sz="1000" b="0" i="0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rPr>
            <a:t> farbig hervor.</a:t>
          </a:r>
          <a:endParaRPr lang="de-DE" sz="1000" b="0" i="0" strike="noStrike">
            <a:solidFill>
              <a:schemeClr val="tx1">
                <a:lumMod val="65000"/>
                <a:lumOff val="3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oneCellAnchor>
  <xdr:oneCellAnchor>
    <xdr:from>
      <xdr:col>5</xdr:col>
      <xdr:colOff>565266</xdr:colOff>
      <xdr:row>3</xdr:row>
      <xdr:rowOff>184671</xdr:rowOff>
    </xdr:from>
    <xdr:ext cx="5197898" cy="937629"/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FAFB5278-E680-43B2-B0EC-8A6562403C8D}"/>
            </a:ext>
          </a:extLst>
        </xdr:cNvPr>
        <xdr:cNvSpPr/>
      </xdr:nvSpPr>
      <xdr:spPr>
        <a:xfrm>
          <a:off x="4613564" y="833064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</xdr:colOff>
      <xdr:row>0</xdr:row>
      <xdr:rowOff>219076</xdr:rowOff>
    </xdr:from>
    <xdr:to>
      <xdr:col>8</xdr:col>
      <xdr:colOff>819150</xdr:colOff>
      <xdr:row>14</xdr:row>
      <xdr:rowOff>190501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</xdr:colOff>
      <xdr:row>0</xdr:row>
      <xdr:rowOff>219076</xdr:rowOff>
    </xdr:from>
    <xdr:to>
      <xdr:col>8</xdr:col>
      <xdr:colOff>819150</xdr:colOff>
      <xdr:row>14</xdr:row>
      <xdr:rowOff>190501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5B68763-1DA1-47A6-92D5-863F31900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476250</xdr:colOff>
      <xdr:row>16</xdr:row>
      <xdr:rowOff>28575</xdr:rowOff>
    </xdr:from>
    <xdr:ext cx="5197898" cy="937629"/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319437C1-A3F1-422B-97DF-FD5C8D00CEFF}"/>
            </a:ext>
          </a:extLst>
        </xdr:cNvPr>
        <xdr:cNvSpPr/>
      </xdr:nvSpPr>
      <xdr:spPr>
        <a:xfrm>
          <a:off x="5524500" y="3962400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154646</xdr:colOff>
      <xdr:row>0</xdr:row>
      <xdr:rowOff>255028</xdr:rowOff>
    </xdr:from>
    <xdr:to>
      <xdr:col>14</xdr:col>
      <xdr:colOff>266008</xdr:colOff>
      <xdr:row>27</xdr:row>
      <xdr:rowOff>15447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154646</xdr:colOff>
      <xdr:row>0</xdr:row>
      <xdr:rowOff>255028</xdr:rowOff>
    </xdr:from>
    <xdr:to>
      <xdr:col>14</xdr:col>
      <xdr:colOff>390699</xdr:colOff>
      <xdr:row>27</xdr:row>
      <xdr:rowOff>15447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22</xdr:row>
      <xdr:rowOff>99752</xdr:rowOff>
    </xdr:from>
    <xdr:ext cx="5197898" cy="93762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E532C27B-B341-4295-9070-D9143A8C1F88}"/>
            </a:ext>
          </a:extLst>
        </xdr:cNvPr>
        <xdr:cNvSpPr/>
      </xdr:nvSpPr>
      <xdr:spPr>
        <a:xfrm>
          <a:off x="0" y="4854632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17</xdr:row>
      <xdr:rowOff>80962</xdr:rowOff>
    </xdr:from>
    <xdr:to>
      <xdr:col>5</xdr:col>
      <xdr:colOff>609600</xdr:colOff>
      <xdr:row>31</xdr:row>
      <xdr:rowOff>157162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4AB9ED-B276-4B5F-A051-AB7957C57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17</xdr:row>
      <xdr:rowOff>109537</xdr:rowOff>
    </xdr:from>
    <xdr:to>
      <xdr:col>12</xdr:col>
      <xdr:colOff>219075</xdr:colOff>
      <xdr:row>31</xdr:row>
      <xdr:rowOff>185737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7057629-3179-4B04-A457-C000F725B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33</xdr:row>
      <xdr:rowOff>147637</xdr:rowOff>
    </xdr:from>
    <xdr:to>
      <xdr:col>5</xdr:col>
      <xdr:colOff>723900</xdr:colOff>
      <xdr:row>48</xdr:row>
      <xdr:rowOff>33337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F11B62A-9569-4466-B375-9E28D6161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219075</xdr:colOff>
      <xdr:row>33</xdr:row>
      <xdr:rowOff>166687</xdr:rowOff>
    </xdr:from>
    <xdr:to>
      <xdr:col>12</xdr:col>
      <xdr:colOff>219075</xdr:colOff>
      <xdr:row>48</xdr:row>
      <xdr:rowOff>52387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87421066-BA5B-49BE-9A50-922A9A6D0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"/>
  <sheetViews>
    <sheetView showGridLines="0" tabSelected="1" workbookViewId="0">
      <selection activeCell="H17" sqref="H17"/>
    </sheetView>
  </sheetViews>
  <sheetFormatPr baseColWidth="10" defaultRowHeight="12.75"/>
  <cols>
    <col min="1" max="1" width="5.7109375" customWidth="1"/>
    <col min="2" max="2" width="16" customWidth="1"/>
    <col min="4" max="4" width="6.85546875" customWidth="1"/>
    <col min="8" max="8" width="10.28515625" customWidth="1"/>
  </cols>
  <sheetData>
    <row r="1" spans="2:8" ht="235.15" customHeight="1">
      <c r="B1" s="6" t="s">
        <v>70</v>
      </c>
      <c r="H1" s="7" t="s">
        <v>69</v>
      </c>
    </row>
    <row r="2" spans="2:8" ht="13.9" customHeight="1"/>
    <row r="3" spans="2:8">
      <c r="B3" s="13"/>
      <c r="C3" s="13"/>
      <c r="D3" s="13"/>
      <c r="E3" s="13"/>
      <c r="F3" s="13"/>
      <c r="G3" s="13"/>
      <c r="H3" s="13"/>
    </row>
    <row r="4" spans="2:8" ht="15">
      <c r="B4" s="14" t="s">
        <v>150</v>
      </c>
      <c r="C4" s="13"/>
      <c r="D4" s="13"/>
      <c r="E4" s="13"/>
      <c r="F4" s="13"/>
      <c r="G4" s="13"/>
      <c r="H4" s="13"/>
    </row>
    <row r="5" spans="2:8" ht="19.149999999999999" customHeight="1">
      <c r="B5" s="14" t="s">
        <v>71</v>
      </c>
      <c r="C5" s="13"/>
      <c r="D5" s="13"/>
      <c r="E5" s="13"/>
      <c r="F5" s="13"/>
      <c r="G5" s="13"/>
      <c r="H5" s="13"/>
    </row>
    <row r="6" spans="2:8" ht="20.25" customHeight="1">
      <c r="B6" s="112" t="s">
        <v>72</v>
      </c>
      <c r="C6" s="112"/>
      <c r="D6" s="112"/>
      <c r="E6" s="112"/>
      <c r="F6" s="112"/>
      <c r="G6" s="112"/>
      <c r="H6" s="112"/>
    </row>
    <row r="7" spans="2:8">
      <c r="B7" s="13"/>
      <c r="C7" s="13"/>
      <c r="D7" s="13"/>
      <c r="E7" s="13"/>
      <c r="F7" s="13"/>
      <c r="G7" s="13"/>
      <c r="H7" s="13"/>
    </row>
  </sheetData>
  <mergeCells count="1">
    <mergeCell ref="B6:H6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249977111117893"/>
  </sheetPr>
  <dimension ref="A1:F22"/>
  <sheetViews>
    <sheetView zoomScaleNormal="100" workbookViewId="0">
      <selection activeCell="Q11" sqref="Q11"/>
    </sheetView>
  </sheetViews>
  <sheetFormatPr baseColWidth="10" defaultColWidth="11" defaultRowHeight="12.75"/>
  <cols>
    <col min="1" max="1" width="14.42578125" style="23" customWidth="1"/>
    <col min="2" max="2" width="7.7109375" style="23" customWidth="1"/>
    <col min="3" max="3" width="13" style="23" customWidth="1"/>
    <col min="4" max="4" width="10.28515625" style="24" bestFit="1" customWidth="1"/>
    <col min="5" max="5" width="4.140625" style="23" customWidth="1"/>
    <col min="6" max="6" width="4.7109375" style="23" customWidth="1"/>
    <col min="7" max="16384" width="11" style="23"/>
  </cols>
  <sheetData>
    <row r="1" spans="1:5" ht="46.5">
      <c r="A1" s="118" t="s">
        <v>128</v>
      </c>
      <c r="B1" s="119"/>
      <c r="C1" s="119"/>
      <c r="D1" s="119"/>
      <c r="E1" s="119"/>
    </row>
    <row r="2" spans="1:5" ht="18.75">
      <c r="A2" s="116" t="s">
        <v>127</v>
      </c>
      <c r="B2" s="117"/>
      <c r="C2" s="117"/>
      <c r="D2" s="117"/>
      <c r="E2" s="117"/>
    </row>
    <row r="3" spans="1:5" ht="15">
      <c r="A3" s="37"/>
      <c r="B3" s="37"/>
      <c r="C3" s="37"/>
      <c r="D3" s="36"/>
    </row>
    <row r="4" spans="1:5" ht="15">
      <c r="A4" s="35" t="s">
        <v>126</v>
      </c>
      <c r="B4" s="35"/>
      <c r="C4" s="34" t="s">
        <v>125</v>
      </c>
      <c r="D4" s="33" t="s">
        <v>124</v>
      </c>
      <c r="E4" s="32"/>
    </row>
    <row r="5" spans="1:5" ht="15">
      <c r="A5" s="28" t="s">
        <v>123</v>
      </c>
      <c r="B5" s="28" t="s">
        <v>13</v>
      </c>
      <c r="C5" s="31">
        <f t="shared" ref="C5:C13" si="0">$C$16*D5</f>
        <v>34.782000000000004</v>
      </c>
      <c r="D5" s="30">
        <v>0.56100000000000005</v>
      </c>
      <c r="E5" s="29"/>
    </row>
    <row r="6" spans="1:5" ht="15">
      <c r="A6" s="28" t="s">
        <v>122</v>
      </c>
      <c r="B6" s="28" t="s">
        <v>121</v>
      </c>
      <c r="C6" s="31">
        <f t="shared" si="0"/>
        <v>17.360000000000003</v>
      </c>
      <c r="D6" s="30">
        <v>0.28000000000000003</v>
      </c>
      <c r="E6" s="29"/>
    </row>
    <row r="7" spans="1:5" ht="15">
      <c r="A7" s="28" t="s">
        <v>120</v>
      </c>
      <c r="B7" s="28" t="s">
        <v>119</v>
      </c>
      <c r="C7" s="31">
        <f t="shared" si="0"/>
        <v>5.7660000000000009</v>
      </c>
      <c r="D7" s="30">
        <v>9.3000000000000013E-2</v>
      </c>
      <c r="E7" s="29"/>
    </row>
    <row r="8" spans="1:5" ht="15">
      <c r="A8" s="28" t="s">
        <v>118</v>
      </c>
      <c r="B8" s="28" t="s">
        <v>117</v>
      </c>
      <c r="C8" s="31">
        <f t="shared" si="0"/>
        <v>1.24</v>
      </c>
      <c r="D8" s="30">
        <v>0.02</v>
      </c>
      <c r="E8" s="29"/>
    </row>
    <row r="9" spans="1:5" ht="15">
      <c r="A9" s="28" t="s">
        <v>116</v>
      </c>
      <c r="B9" s="28" t="s">
        <v>115</v>
      </c>
      <c r="C9" s="31">
        <f t="shared" si="0"/>
        <v>0.92999999999999994</v>
      </c>
      <c r="D9" s="30">
        <v>1.4999999999999999E-2</v>
      </c>
      <c r="E9" s="29"/>
    </row>
    <row r="10" spans="1:5" ht="15">
      <c r="A10" s="28" t="s">
        <v>114</v>
      </c>
      <c r="B10" s="28" t="s">
        <v>113</v>
      </c>
      <c r="C10" s="31">
        <f t="shared" si="0"/>
        <v>0.62</v>
      </c>
      <c r="D10" s="30">
        <v>0.01</v>
      </c>
      <c r="E10" s="29"/>
    </row>
    <row r="11" spans="1:5" ht="15">
      <c r="A11" s="28" t="s">
        <v>112</v>
      </c>
      <c r="B11" s="28" t="s">
        <v>111</v>
      </c>
      <c r="C11" s="31">
        <f t="shared" si="0"/>
        <v>0.62</v>
      </c>
      <c r="D11" s="30">
        <v>0.01</v>
      </c>
      <c r="E11" s="29"/>
    </row>
    <row r="12" spans="1:5" ht="15">
      <c r="A12" s="28" t="s">
        <v>110</v>
      </c>
      <c r="B12" s="28" t="s">
        <v>10</v>
      </c>
      <c r="C12" s="31">
        <f t="shared" si="0"/>
        <v>0.155</v>
      </c>
      <c r="D12" s="30">
        <v>2.5000000000000001E-3</v>
      </c>
      <c r="E12" s="29"/>
    </row>
    <row r="13" spans="1:5" ht="15">
      <c r="A13" s="28" t="s">
        <v>109</v>
      </c>
      <c r="B13" s="28" t="s">
        <v>14</v>
      </c>
      <c r="C13" s="31">
        <f t="shared" si="0"/>
        <v>0.124</v>
      </c>
      <c r="D13" s="30">
        <v>2E-3</v>
      </c>
      <c r="E13" s="29"/>
    </row>
    <row r="14" spans="1:5" ht="15">
      <c r="A14" s="28" t="s">
        <v>5</v>
      </c>
      <c r="B14" s="28" t="s">
        <v>108</v>
      </c>
      <c r="C14" s="31">
        <f>C16-SUM(C5:C13)</f>
        <v>0.40299999999999159</v>
      </c>
      <c r="D14" s="30">
        <f>1-SUM(D5:D12)</f>
        <v>8.499999999999952E-3</v>
      </c>
    </row>
    <row r="15" spans="1:5" ht="15">
      <c r="D15" s="27"/>
    </row>
    <row r="16" spans="1:5" ht="18.75">
      <c r="A16" s="26" t="s">
        <v>107</v>
      </c>
      <c r="B16" s="26"/>
      <c r="C16" s="25">
        <v>62</v>
      </c>
    </row>
    <row r="19" spans="1:6" ht="22.7" customHeight="1">
      <c r="A19" s="84" t="s">
        <v>135</v>
      </c>
      <c r="B19" s="86"/>
      <c r="C19" s="86"/>
      <c r="D19" s="87"/>
      <c r="E19" s="86"/>
      <c r="F19" s="86"/>
    </row>
    <row r="20" spans="1:6" ht="15.75">
      <c r="A20" s="85" t="s">
        <v>140</v>
      </c>
      <c r="B20" s="86"/>
      <c r="C20" s="86"/>
      <c r="D20" s="87"/>
      <c r="E20" s="86"/>
      <c r="F20" s="86"/>
    </row>
    <row r="21" spans="1:6" ht="15.75">
      <c r="A21" s="85" t="s">
        <v>144</v>
      </c>
      <c r="B21" s="86"/>
      <c r="C21" s="86"/>
      <c r="D21" s="87"/>
      <c r="E21" s="86"/>
      <c r="F21" s="86"/>
    </row>
    <row r="22" spans="1:6" ht="15.75">
      <c r="A22" s="85" t="s">
        <v>143</v>
      </c>
      <c r="B22" s="86"/>
      <c r="C22" s="86"/>
      <c r="D22" s="87"/>
      <c r="E22" s="86"/>
      <c r="F22" s="86"/>
    </row>
  </sheetData>
  <sheetProtection sheet="1" objects="1" scenarios="1"/>
  <mergeCells count="2">
    <mergeCell ref="A1:E1"/>
    <mergeCell ref="A2:E2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7BEB-1797-4BD6-9EDD-01CF440315A8}">
  <dimension ref="A1:T23"/>
  <sheetViews>
    <sheetView workbookViewId="0">
      <selection activeCell="F17" sqref="F17"/>
    </sheetView>
  </sheetViews>
  <sheetFormatPr baseColWidth="10" defaultRowHeight="15"/>
  <cols>
    <col min="1" max="1" width="14.7109375" style="100" customWidth="1"/>
    <col min="2" max="2" width="13.5703125" style="100" customWidth="1"/>
    <col min="3" max="10" width="11.42578125" style="100"/>
    <col min="11" max="11" width="12.5703125" style="100" customWidth="1"/>
    <col min="12" max="12" width="11.42578125" style="100"/>
    <col min="13" max="13" width="12.140625" style="100" customWidth="1"/>
    <col min="14" max="14" width="11.85546875" style="100" customWidth="1"/>
    <col min="15" max="16384" width="11.42578125" style="100"/>
  </cols>
  <sheetData>
    <row r="1" spans="1:14" ht="18.75">
      <c r="A1" s="98" t="s">
        <v>162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3" spans="1:14">
      <c r="A3" s="101"/>
      <c r="B3" s="102" t="s">
        <v>163</v>
      </c>
      <c r="C3" s="102" t="s">
        <v>0</v>
      </c>
      <c r="D3" s="102" t="s">
        <v>1</v>
      </c>
      <c r="E3" s="102" t="s">
        <v>2</v>
      </c>
      <c r="F3" s="102" t="s">
        <v>3</v>
      </c>
      <c r="G3" s="102" t="s">
        <v>19</v>
      </c>
      <c r="H3" s="102" t="s">
        <v>20</v>
      </c>
      <c r="I3" s="102" t="s">
        <v>21</v>
      </c>
      <c r="J3" s="102" t="s">
        <v>22</v>
      </c>
      <c r="K3" s="102" t="s">
        <v>23</v>
      </c>
      <c r="L3" s="102" t="s">
        <v>24</v>
      </c>
      <c r="M3" s="102" t="s">
        <v>25</v>
      </c>
      <c r="N3" s="102" t="s">
        <v>26</v>
      </c>
    </row>
    <row r="4" spans="1:14">
      <c r="A4" s="103" t="s">
        <v>164</v>
      </c>
      <c r="B4" s="104">
        <v>16</v>
      </c>
      <c r="C4" s="104">
        <v>20</v>
      </c>
      <c r="D4" s="104">
        <v>20</v>
      </c>
      <c r="E4" s="104">
        <v>18</v>
      </c>
      <c r="F4" s="104">
        <v>16</v>
      </c>
      <c r="G4" s="104">
        <v>13</v>
      </c>
      <c r="H4" s="104">
        <v>10</v>
      </c>
      <c r="I4" s="104">
        <v>11</v>
      </c>
      <c r="J4" s="104">
        <v>13</v>
      </c>
      <c r="K4" s="104">
        <v>16</v>
      </c>
      <c r="L4" s="104">
        <v>17</v>
      </c>
      <c r="M4" s="104">
        <v>18</v>
      </c>
      <c r="N4" s="104">
        <v>19</v>
      </c>
    </row>
    <row r="5" spans="1:14">
      <c r="A5" s="105" t="s">
        <v>165</v>
      </c>
      <c r="B5" s="106">
        <v>15.8</v>
      </c>
      <c r="C5" s="106">
        <v>8.4</v>
      </c>
      <c r="D5" s="106">
        <v>8.9</v>
      </c>
      <c r="E5" s="106">
        <v>11.6</v>
      </c>
      <c r="F5" s="106">
        <v>13.8</v>
      </c>
      <c r="G5" s="106">
        <v>17.899999999999999</v>
      </c>
      <c r="H5" s="106">
        <v>21.3</v>
      </c>
      <c r="I5" s="106">
        <v>24.5</v>
      </c>
      <c r="J5" s="106">
        <v>24.1</v>
      </c>
      <c r="K5" s="106">
        <v>20.7</v>
      </c>
      <c r="L5" s="106">
        <v>16.899999999999999</v>
      </c>
      <c r="M5" s="106">
        <v>11.8</v>
      </c>
      <c r="N5" s="106">
        <v>9.3000000000000007</v>
      </c>
    </row>
    <row r="6" spans="1:14">
      <c r="A6" s="107" t="s">
        <v>166</v>
      </c>
      <c r="B6" s="108">
        <v>15.5</v>
      </c>
      <c r="C6" s="108">
        <v>8.1999999999999993</v>
      </c>
      <c r="D6" s="108">
        <v>8.8000000000000007</v>
      </c>
      <c r="E6" s="108">
        <v>10.6</v>
      </c>
      <c r="F6" s="108">
        <v>13.2</v>
      </c>
      <c r="G6" s="108">
        <v>17.399999999999999</v>
      </c>
      <c r="H6" s="108">
        <v>20.9</v>
      </c>
      <c r="I6" s="108">
        <v>23.6</v>
      </c>
      <c r="J6" s="108">
        <v>23.7</v>
      </c>
      <c r="K6" s="108">
        <v>20.8</v>
      </c>
      <c r="L6" s="108">
        <v>16.7</v>
      </c>
      <c r="M6" s="108">
        <v>12.3</v>
      </c>
      <c r="N6" s="108">
        <v>9.3000000000000007</v>
      </c>
    </row>
    <row r="7" spans="1:14">
      <c r="A7" s="105" t="s">
        <v>167</v>
      </c>
      <c r="B7" s="106">
        <v>15.4</v>
      </c>
      <c r="C7" s="106">
        <v>5.2</v>
      </c>
      <c r="D7" s="106">
        <v>5.7</v>
      </c>
      <c r="E7" s="106">
        <v>8.6999999999999993</v>
      </c>
      <c r="F7" s="106">
        <v>13.9</v>
      </c>
      <c r="G7" s="106">
        <v>18.2</v>
      </c>
      <c r="H7" s="106">
        <v>21.4</v>
      </c>
      <c r="I7" s="106">
        <v>25</v>
      </c>
      <c r="J7" s="106">
        <v>26.4</v>
      </c>
      <c r="K7" s="106">
        <v>22.8</v>
      </c>
      <c r="L7" s="106">
        <v>17.5</v>
      </c>
      <c r="M7" s="106">
        <v>12.1</v>
      </c>
      <c r="N7" s="106">
        <v>7.6</v>
      </c>
    </row>
    <row r="8" spans="1:14">
      <c r="A8" s="107" t="s">
        <v>168</v>
      </c>
      <c r="B8" s="108">
        <v>15.1</v>
      </c>
      <c r="C8" s="108">
        <v>20.100000000000001</v>
      </c>
      <c r="D8" s="108">
        <v>20.2</v>
      </c>
      <c r="E8" s="108">
        <v>18.600000000000001</v>
      </c>
      <c r="F8" s="108">
        <v>15.6</v>
      </c>
      <c r="G8" s="108">
        <v>12.7</v>
      </c>
      <c r="H8" s="108">
        <v>10.5</v>
      </c>
      <c r="I8" s="108">
        <v>9.8000000000000007</v>
      </c>
      <c r="J8" s="108">
        <v>10.9</v>
      </c>
      <c r="K8" s="108">
        <v>12.7</v>
      </c>
      <c r="L8" s="108">
        <v>14.7</v>
      </c>
      <c r="M8" s="108">
        <v>16.600000000000001</v>
      </c>
      <c r="N8" s="108">
        <v>17.8</v>
      </c>
    </row>
    <row r="9" spans="1:14">
      <c r="A9" s="105" t="s">
        <v>169</v>
      </c>
      <c r="B9" s="106">
        <v>13.1</v>
      </c>
      <c r="C9" s="106">
        <v>0.5</v>
      </c>
      <c r="D9" s="106">
        <v>1.8</v>
      </c>
      <c r="E9" s="106">
        <v>5.7</v>
      </c>
      <c r="F9" s="106">
        <v>11.5</v>
      </c>
      <c r="G9" s="106">
        <v>16.899999999999999</v>
      </c>
      <c r="H9" s="106">
        <v>22.3</v>
      </c>
      <c r="I9" s="106">
        <v>25.2</v>
      </c>
      <c r="J9" s="106">
        <v>24.6</v>
      </c>
      <c r="K9" s="106">
        <v>20.6</v>
      </c>
      <c r="L9" s="106">
        <v>14.5</v>
      </c>
      <c r="M9" s="106">
        <v>9.1</v>
      </c>
      <c r="N9" s="106">
        <v>3.1</v>
      </c>
    </row>
    <row r="10" spans="1:14">
      <c r="A10" s="107" t="s">
        <v>170</v>
      </c>
      <c r="B10" s="108">
        <v>13</v>
      </c>
      <c r="C10" s="108">
        <v>12</v>
      </c>
      <c r="D10" s="108">
        <v>13</v>
      </c>
      <c r="E10" s="108">
        <v>13</v>
      </c>
      <c r="F10" s="108">
        <v>13</v>
      </c>
      <c r="G10" s="108">
        <v>13</v>
      </c>
      <c r="H10" s="108">
        <v>13</v>
      </c>
      <c r="I10" s="108">
        <v>12</v>
      </c>
      <c r="J10" s="108">
        <v>12</v>
      </c>
      <c r="K10" s="108">
        <v>13</v>
      </c>
      <c r="L10" s="108">
        <v>13</v>
      </c>
      <c r="M10" s="108">
        <v>13</v>
      </c>
      <c r="N10" s="108">
        <v>12</v>
      </c>
    </row>
    <row r="11" spans="1:14">
      <c r="A11" s="105" t="s">
        <v>171</v>
      </c>
      <c r="B11" s="106">
        <v>12</v>
      </c>
      <c r="C11" s="106">
        <v>0.4</v>
      </c>
      <c r="D11" s="106">
        <v>1.9</v>
      </c>
      <c r="E11" s="106">
        <v>6</v>
      </c>
      <c r="F11" s="106">
        <v>11.3</v>
      </c>
      <c r="G11" s="106">
        <v>16.100000000000001</v>
      </c>
      <c r="H11" s="106">
        <v>20.100000000000001</v>
      </c>
      <c r="I11" s="106">
        <v>23.6</v>
      </c>
      <c r="J11" s="106">
        <v>23.4</v>
      </c>
      <c r="K11" s="106">
        <v>18.8</v>
      </c>
      <c r="L11" s="106">
        <v>13</v>
      </c>
      <c r="M11" s="106">
        <v>7</v>
      </c>
      <c r="N11" s="106">
        <v>2.6</v>
      </c>
    </row>
    <row r="12" spans="1:14">
      <c r="A12" s="107" t="s">
        <v>172</v>
      </c>
      <c r="B12" s="108">
        <v>12</v>
      </c>
      <c r="C12" s="108">
        <v>-3</v>
      </c>
      <c r="D12" s="108">
        <v>2</v>
      </c>
      <c r="E12" s="108">
        <v>6</v>
      </c>
      <c r="F12" s="108">
        <v>13</v>
      </c>
      <c r="G12" s="108">
        <v>20</v>
      </c>
      <c r="H12" s="108">
        <v>24</v>
      </c>
      <c r="I12" s="108">
        <v>26</v>
      </c>
      <c r="J12" s="108">
        <v>25</v>
      </c>
      <c r="K12" s="108">
        <v>20</v>
      </c>
      <c r="L12" s="108">
        <v>13</v>
      </c>
      <c r="M12" s="108">
        <v>5</v>
      </c>
      <c r="N12" s="108">
        <v>-1</v>
      </c>
    </row>
    <row r="13" spans="1:14">
      <c r="A13" s="105" t="s">
        <v>173</v>
      </c>
      <c r="B13" s="106">
        <v>5.9</v>
      </c>
      <c r="C13" s="106">
        <v>-3.9</v>
      </c>
      <c r="D13" s="106">
        <v>-4.7</v>
      </c>
      <c r="E13" s="106">
        <v>-1.3</v>
      </c>
      <c r="F13" s="106">
        <v>3.9</v>
      </c>
      <c r="G13" s="106">
        <v>10.199999999999999</v>
      </c>
      <c r="H13" s="106">
        <v>14.6</v>
      </c>
      <c r="I13" s="106">
        <v>17.8</v>
      </c>
      <c r="J13" s="106">
        <v>16.3</v>
      </c>
      <c r="K13" s="106">
        <v>11.5</v>
      </c>
      <c r="L13" s="106">
        <v>6.6</v>
      </c>
      <c r="M13" s="106">
        <v>1.6</v>
      </c>
      <c r="N13" s="106">
        <v>-2</v>
      </c>
    </row>
    <row r="14" spans="1:14">
      <c r="A14" s="107" t="s">
        <v>174</v>
      </c>
      <c r="B14" s="108">
        <v>4.3</v>
      </c>
      <c r="C14" s="108">
        <v>-0.5</v>
      </c>
      <c r="D14" s="108">
        <v>0.4</v>
      </c>
      <c r="E14" s="108">
        <v>0.5</v>
      </c>
      <c r="F14" s="108">
        <v>2.9</v>
      </c>
      <c r="G14" s="108">
        <v>6.3</v>
      </c>
      <c r="H14" s="108">
        <v>9</v>
      </c>
      <c r="I14" s="108">
        <v>10.6</v>
      </c>
      <c r="J14" s="108">
        <v>10.3</v>
      </c>
      <c r="K14" s="108">
        <v>7.4</v>
      </c>
      <c r="L14" s="108">
        <v>4.4000000000000004</v>
      </c>
      <c r="M14" s="108">
        <v>1.1000000000000001</v>
      </c>
      <c r="N14" s="108">
        <v>-0.2</v>
      </c>
    </row>
    <row r="15" spans="1:14">
      <c r="A15" s="105" t="s">
        <v>180</v>
      </c>
      <c r="B15" s="106">
        <v>9.6999999999999993</v>
      </c>
      <c r="C15" s="106">
        <v>0.3</v>
      </c>
      <c r="D15" s="106">
        <v>1.4</v>
      </c>
      <c r="E15" s="106">
        <v>5.3</v>
      </c>
      <c r="F15" s="106">
        <v>9.4</v>
      </c>
      <c r="G15" s="106">
        <v>14.3</v>
      </c>
      <c r="H15" s="106">
        <v>17.2</v>
      </c>
      <c r="I15" s="106">
        <v>19.399999999999999</v>
      </c>
      <c r="J15" s="106">
        <v>18.899999999999999</v>
      </c>
      <c r="K15" s="106">
        <v>14.7</v>
      </c>
      <c r="L15" s="106">
        <v>10.1</v>
      </c>
      <c r="M15" s="106">
        <v>4.4000000000000004</v>
      </c>
      <c r="N15" s="106">
        <v>1.3</v>
      </c>
    </row>
    <row r="17" spans="1:20">
      <c r="A17" s="109" t="s">
        <v>175</v>
      </c>
    </row>
    <row r="18" spans="1:20">
      <c r="N18" s="110" t="s">
        <v>135</v>
      </c>
      <c r="O18" s="111"/>
      <c r="P18" s="111"/>
      <c r="Q18" s="111"/>
      <c r="R18" s="111"/>
      <c r="S18" s="111"/>
      <c r="T18" s="111"/>
    </row>
    <row r="19" spans="1:20">
      <c r="N19" s="111" t="s">
        <v>176</v>
      </c>
      <c r="O19" s="111"/>
      <c r="P19" s="111"/>
      <c r="Q19" s="111"/>
      <c r="R19" s="111"/>
      <c r="S19" s="111"/>
      <c r="T19" s="111"/>
    </row>
    <row r="20" spans="1:20">
      <c r="N20" s="111" t="s">
        <v>177</v>
      </c>
      <c r="O20" s="111"/>
      <c r="P20" s="111"/>
      <c r="Q20" s="111"/>
      <c r="R20" s="111"/>
      <c r="S20" s="111"/>
      <c r="T20" s="111"/>
    </row>
    <row r="21" spans="1:20">
      <c r="N21" s="111" t="s">
        <v>178</v>
      </c>
      <c r="O21" s="111"/>
      <c r="P21" s="111"/>
      <c r="Q21" s="111"/>
      <c r="R21" s="111"/>
      <c r="S21" s="111"/>
      <c r="T21" s="111"/>
    </row>
    <row r="22" spans="1:20">
      <c r="N22" s="111" t="s">
        <v>179</v>
      </c>
      <c r="O22" s="111"/>
      <c r="P22" s="111"/>
      <c r="Q22" s="111"/>
      <c r="R22" s="111"/>
      <c r="S22" s="111"/>
      <c r="T22" s="111"/>
    </row>
    <row r="23" spans="1:20">
      <c r="N23" s="111"/>
      <c r="O23" s="111"/>
      <c r="P23" s="111"/>
      <c r="Q23" s="111"/>
      <c r="R23" s="111"/>
      <c r="S23" s="111"/>
      <c r="T23" s="111"/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0BD3-F763-4F97-ACB1-0EED0346F94F}">
  <dimension ref="A1:T23"/>
  <sheetViews>
    <sheetView workbookViewId="0">
      <selection activeCell="E13" sqref="E13"/>
    </sheetView>
  </sheetViews>
  <sheetFormatPr baseColWidth="10" defaultRowHeight="15"/>
  <cols>
    <col min="1" max="1" width="14.7109375" style="100" customWidth="1"/>
    <col min="2" max="2" width="13.5703125" style="100" customWidth="1"/>
    <col min="3" max="10" width="11.42578125" style="100"/>
    <col min="11" max="11" width="12.5703125" style="100" customWidth="1"/>
    <col min="12" max="12" width="11.42578125" style="100"/>
    <col min="13" max="13" width="12.140625" style="100" customWidth="1"/>
    <col min="14" max="14" width="11.85546875" style="100" customWidth="1"/>
    <col min="15" max="16384" width="11.42578125" style="100"/>
  </cols>
  <sheetData>
    <row r="1" spans="1:14" ht="18.75">
      <c r="A1" s="98" t="s">
        <v>162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3" spans="1:14">
      <c r="A3" s="101"/>
      <c r="B3" s="102" t="s">
        <v>163</v>
      </c>
      <c r="C3" s="102" t="s">
        <v>0</v>
      </c>
      <c r="D3" s="102" t="s">
        <v>1</v>
      </c>
      <c r="E3" s="102" t="s">
        <v>2</v>
      </c>
      <c r="F3" s="102" t="s">
        <v>3</v>
      </c>
      <c r="G3" s="102" t="s">
        <v>19</v>
      </c>
      <c r="H3" s="102" t="s">
        <v>20</v>
      </c>
      <c r="I3" s="102" t="s">
        <v>21</v>
      </c>
      <c r="J3" s="102" t="s">
        <v>22</v>
      </c>
      <c r="K3" s="102" t="s">
        <v>23</v>
      </c>
      <c r="L3" s="102" t="s">
        <v>24</v>
      </c>
      <c r="M3" s="102" t="s">
        <v>25</v>
      </c>
      <c r="N3" s="102" t="s">
        <v>26</v>
      </c>
    </row>
    <row r="4" spans="1:14">
      <c r="A4" s="103" t="s">
        <v>164</v>
      </c>
      <c r="B4" s="104">
        <v>16</v>
      </c>
      <c r="C4" s="104">
        <v>20</v>
      </c>
      <c r="D4" s="104">
        <v>20</v>
      </c>
      <c r="E4" s="104">
        <v>18</v>
      </c>
      <c r="F4" s="104">
        <v>16</v>
      </c>
      <c r="G4" s="104">
        <v>13</v>
      </c>
      <c r="H4" s="104">
        <v>10</v>
      </c>
      <c r="I4" s="104">
        <v>11</v>
      </c>
      <c r="J4" s="104">
        <v>13</v>
      </c>
      <c r="K4" s="104">
        <v>16</v>
      </c>
      <c r="L4" s="104">
        <v>17</v>
      </c>
      <c r="M4" s="104">
        <v>18</v>
      </c>
      <c r="N4" s="104">
        <v>19</v>
      </c>
    </row>
    <row r="5" spans="1:14">
      <c r="A5" s="105" t="s">
        <v>165</v>
      </c>
      <c r="B5" s="106">
        <v>15.8</v>
      </c>
      <c r="C5" s="106">
        <v>8.4</v>
      </c>
      <c r="D5" s="106">
        <v>8.9</v>
      </c>
      <c r="E5" s="106">
        <v>11.6</v>
      </c>
      <c r="F5" s="106">
        <v>13.8</v>
      </c>
      <c r="G5" s="106">
        <v>17.899999999999999</v>
      </c>
      <c r="H5" s="106">
        <v>21.3</v>
      </c>
      <c r="I5" s="106">
        <v>24.5</v>
      </c>
      <c r="J5" s="106">
        <v>24.1</v>
      </c>
      <c r="K5" s="106">
        <v>20.7</v>
      </c>
      <c r="L5" s="106">
        <v>16.899999999999999</v>
      </c>
      <c r="M5" s="106">
        <v>11.8</v>
      </c>
      <c r="N5" s="106">
        <v>9.3000000000000007</v>
      </c>
    </row>
    <row r="6" spans="1:14">
      <c r="A6" s="107" t="s">
        <v>166</v>
      </c>
      <c r="B6" s="108">
        <v>15.5</v>
      </c>
      <c r="C6" s="108">
        <v>8.1999999999999993</v>
      </c>
      <c r="D6" s="108">
        <v>8.8000000000000007</v>
      </c>
      <c r="E6" s="108">
        <v>10.6</v>
      </c>
      <c r="F6" s="108">
        <v>13.2</v>
      </c>
      <c r="G6" s="108">
        <v>17.399999999999999</v>
      </c>
      <c r="H6" s="108">
        <v>20.9</v>
      </c>
      <c r="I6" s="108">
        <v>23.6</v>
      </c>
      <c r="J6" s="108">
        <v>23.7</v>
      </c>
      <c r="K6" s="108">
        <v>20.8</v>
      </c>
      <c r="L6" s="108">
        <v>16.7</v>
      </c>
      <c r="M6" s="108">
        <v>12.3</v>
      </c>
      <c r="N6" s="108">
        <v>9.3000000000000007</v>
      </c>
    </row>
    <row r="7" spans="1:14">
      <c r="A7" s="105" t="s">
        <v>167</v>
      </c>
      <c r="B7" s="106">
        <v>15.4</v>
      </c>
      <c r="C7" s="106">
        <v>5.2</v>
      </c>
      <c r="D7" s="106">
        <v>5.7</v>
      </c>
      <c r="E7" s="106">
        <v>8.6999999999999993</v>
      </c>
      <c r="F7" s="106">
        <v>13.9</v>
      </c>
      <c r="G7" s="106">
        <v>18.2</v>
      </c>
      <c r="H7" s="106">
        <v>21.4</v>
      </c>
      <c r="I7" s="106">
        <v>25</v>
      </c>
      <c r="J7" s="106">
        <v>26.4</v>
      </c>
      <c r="K7" s="106">
        <v>22.8</v>
      </c>
      <c r="L7" s="106">
        <v>17.5</v>
      </c>
      <c r="M7" s="106">
        <v>12.1</v>
      </c>
      <c r="N7" s="106">
        <v>7.6</v>
      </c>
    </row>
    <row r="8" spans="1:14">
      <c r="A8" s="107" t="s">
        <v>168</v>
      </c>
      <c r="B8" s="108">
        <v>15.1</v>
      </c>
      <c r="C8" s="108">
        <v>20.100000000000001</v>
      </c>
      <c r="D8" s="108">
        <v>20.2</v>
      </c>
      <c r="E8" s="108">
        <v>18.600000000000001</v>
      </c>
      <c r="F8" s="108">
        <v>15.6</v>
      </c>
      <c r="G8" s="108">
        <v>12.7</v>
      </c>
      <c r="H8" s="108">
        <v>10.5</v>
      </c>
      <c r="I8" s="108">
        <v>9.8000000000000007</v>
      </c>
      <c r="J8" s="108">
        <v>10.9</v>
      </c>
      <c r="K8" s="108">
        <v>12.7</v>
      </c>
      <c r="L8" s="108">
        <v>14.7</v>
      </c>
      <c r="M8" s="108">
        <v>16.600000000000001</v>
      </c>
      <c r="N8" s="108">
        <v>17.8</v>
      </c>
    </row>
    <row r="9" spans="1:14">
      <c r="A9" s="105" t="s">
        <v>169</v>
      </c>
      <c r="B9" s="106">
        <v>13.1</v>
      </c>
      <c r="C9" s="106">
        <v>0.5</v>
      </c>
      <c r="D9" s="106">
        <v>1.8</v>
      </c>
      <c r="E9" s="106">
        <v>5.7</v>
      </c>
      <c r="F9" s="106">
        <v>11.5</v>
      </c>
      <c r="G9" s="106">
        <v>16.899999999999999</v>
      </c>
      <c r="H9" s="106">
        <v>22.3</v>
      </c>
      <c r="I9" s="106">
        <v>25.2</v>
      </c>
      <c r="J9" s="106">
        <v>24.6</v>
      </c>
      <c r="K9" s="106">
        <v>20.6</v>
      </c>
      <c r="L9" s="106">
        <v>14.5</v>
      </c>
      <c r="M9" s="106">
        <v>9.1</v>
      </c>
      <c r="N9" s="106">
        <v>3.1</v>
      </c>
    </row>
    <row r="10" spans="1:14">
      <c r="A10" s="107" t="s">
        <v>170</v>
      </c>
      <c r="B10" s="108">
        <v>13</v>
      </c>
      <c r="C10" s="108">
        <v>12</v>
      </c>
      <c r="D10" s="108">
        <v>13</v>
      </c>
      <c r="E10" s="108">
        <v>13</v>
      </c>
      <c r="F10" s="108">
        <v>13</v>
      </c>
      <c r="G10" s="108">
        <v>13</v>
      </c>
      <c r="H10" s="108">
        <v>13</v>
      </c>
      <c r="I10" s="108">
        <v>12</v>
      </c>
      <c r="J10" s="108">
        <v>12</v>
      </c>
      <c r="K10" s="108">
        <v>13</v>
      </c>
      <c r="L10" s="108">
        <v>13</v>
      </c>
      <c r="M10" s="108">
        <v>13</v>
      </c>
      <c r="N10" s="108">
        <v>12</v>
      </c>
    </row>
    <row r="11" spans="1:14">
      <c r="A11" s="105" t="s">
        <v>171</v>
      </c>
      <c r="B11" s="106">
        <v>12</v>
      </c>
      <c r="C11" s="106">
        <v>0.4</v>
      </c>
      <c r="D11" s="106">
        <v>1.9</v>
      </c>
      <c r="E11" s="106">
        <v>6</v>
      </c>
      <c r="F11" s="106">
        <v>11.3</v>
      </c>
      <c r="G11" s="106">
        <v>16.100000000000001</v>
      </c>
      <c r="H11" s="106">
        <v>20.100000000000001</v>
      </c>
      <c r="I11" s="106">
        <v>23.6</v>
      </c>
      <c r="J11" s="106">
        <v>23.4</v>
      </c>
      <c r="K11" s="106">
        <v>18.8</v>
      </c>
      <c r="L11" s="106">
        <v>13</v>
      </c>
      <c r="M11" s="106">
        <v>7</v>
      </c>
      <c r="N11" s="106">
        <v>2.6</v>
      </c>
    </row>
    <row r="12" spans="1:14">
      <c r="A12" s="107" t="s">
        <v>172</v>
      </c>
      <c r="B12" s="108">
        <v>12</v>
      </c>
      <c r="C12" s="108">
        <v>-3</v>
      </c>
      <c r="D12" s="108">
        <v>2</v>
      </c>
      <c r="E12" s="108">
        <v>6</v>
      </c>
      <c r="F12" s="108">
        <v>13</v>
      </c>
      <c r="G12" s="108">
        <v>20</v>
      </c>
      <c r="H12" s="108">
        <v>24</v>
      </c>
      <c r="I12" s="108">
        <v>26</v>
      </c>
      <c r="J12" s="108">
        <v>25</v>
      </c>
      <c r="K12" s="108">
        <v>20</v>
      </c>
      <c r="L12" s="108">
        <v>13</v>
      </c>
      <c r="M12" s="108">
        <v>5</v>
      </c>
      <c r="N12" s="108">
        <v>-1</v>
      </c>
    </row>
    <row r="13" spans="1:14">
      <c r="A13" s="105" t="s">
        <v>173</v>
      </c>
      <c r="B13" s="106">
        <v>5.9</v>
      </c>
      <c r="C13" s="106">
        <v>-3.9</v>
      </c>
      <c r="D13" s="106">
        <v>-4.7</v>
      </c>
      <c r="E13" s="106">
        <v>-1.3</v>
      </c>
      <c r="F13" s="106">
        <v>3.9</v>
      </c>
      <c r="G13" s="106">
        <v>10.199999999999999</v>
      </c>
      <c r="H13" s="106">
        <v>14.6</v>
      </c>
      <c r="I13" s="106">
        <v>17.8</v>
      </c>
      <c r="J13" s="106">
        <v>16.3</v>
      </c>
      <c r="K13" s="106">
        <v>11.5</v>
      </c>
      <c r="L13" s="106">
        <v>6.6</v>
      </c>
      <c r="M13" s="106">
        <v>1.6</v>
      </c>
      <c r="N13" s="106">
        <v>-2</v>
      </c>
    </row>
    <row r="14" spans="1:14">
      <c r="A14" s="107" t="s">
        <v>174</v>
      </c>
      <c r="B14" s="108">
        <v>4.3</v>
      </c>
      <c r="C14" s="108">
        <v>-0.5</v>
      </c>
      <c r="D14" s="108">
        <v>0.4</v>
      </c>
      <c r="E14" s="108">
        <v>0.5</v>
      </c>
      <c r="F14" s="108">
        <v>2.9</v>
      </c>
      <c r="G14" s="108">
        <v>6.3</v>
      </c>
      <c r="H14" s="108">
        <v>9</v>
      </c>
      <c r="I14" s="108">
        <v>10.6</v>
      </c>
      <c r="J14" s="108">
        <v>10.3</v>
      </c>
      <c r="K14" s="108">
        <v>7.4</v>
      </c>
      <c r="L14" s="108">
        <v>4.4000000000000004</v>
      </c>
      <c r="M14" s="108">
        <v>1.1000000000000001</v>
      </c>
      <c r="N14" s="108">
        <v>-0.2</v>
      </c>
    </row>
    <row r="15" spans="1:14">
      <c r="A15" s="105" t="s">
        <v>180</v>
      </c>
      <c r="B15" s="106">
        <v>9.6999999999999993</v>
      </c>
      <c r="C15" s="106">
        <v>0.3</v>
      </c>
      <c r="D15" s="106">
        <v>1.4</v>
      </c>
      <c r="E15" s="106">
        <v>5.3</v>
      </c>
      <c r="F15" s="106">
        <v>9.4</v>
      </c>
      <c r="G15" s="106">
        <v>14.3</v>
      </c>
      <c r="H15" s="106">
        <v>17.2</v>
      </c>
      <c r="I15" s="106">
        <v>19.399999999999999</v>
      </c>
      <c r="J15" s="106">
        <v>18.899999999999999</v>
      </c>
      <c r="K15" s="106">
        <v>14.7</v>
      </c>
      <c r="L15" s="106">
        <v>10.1</v>
      </c>
      <c r="M15" s="106">
        <v>4.4000000000000004</v>
      </c>
      <c r="N15" s="106">
        <v>1.3</v>
      </c>
    </row>
    <row r="17" spans="1:20">
      <c r="A17" s="109" t="s">
        <v>175</v>
      </c>
    </row>
    <row r="18" spans="1:20">
      <c r="N18" s="110" t="s">
        <v>135</v>
      </c>
      <c r="O18" s="111"/>
      <c r="P18" s="111"/>
      <c r="Q18" s="111"/>
      <c r="R18" s="111"/>
      <c r="S18" s="111"/>
      <c r="T18" s="111"/>
    </row>
    <row r="19" spans="1:20">
      <c r="N19" s="111" t="s">
        <v>176</v>
      </c>
      <c r="O19" s="111"/>
      <c r="P19" s="111"/>
      <c r="Q19" s="111"/>
      <c r="R19" s="111"/>
      <c r="S19" s="111"/>
      <c r="T19" s="111"/>
    </row>
    <row r="20" spans="1:20">
      <c r="N20" s="111" t="s">
        <v>177</v>
      </c>
      <c r="O20" s="111"/>
      <c r="P20" s="111"/>
      <c r="Q20" s="111"/>
      <c r="R20" s="111"/>
      <c r="S20" s="111"/>
      <c r="T20" s="111"/>
    </row>
    <row r="21" spans="1:20">
      <c r="N21" s="111" t="s">
        <v>178</v>
      </c>
      <c r="O21" s="111"/>
      <c r="P21" s="111"/>
      <c r="Q21" s="111"/>
      <c r="R21" s="111"/>
      <c r="S21" s="111"/>
      <c r="T21" s="111"/>
    </row>
    <row r="22" spans="1:20">
      <c r="N22" s="111" t="s">
        <v>179</v>
      </c>
      <c r="O22" s="111"/>
      <c r="P22" s="111"/>
      <c r="Q22" s="111"/>
      <c r="R22" s="111"/>
      <c r="S22" s="111"/>
      <c r="T22" s="111"/>
    </row>
    <row r="23" spans="1:20">
      <c r="N23" s="111"/>
      <c r="O23" s="111"/>
      <c r="P23" s="111"/>
      <c r="Q23" s="111"/>
      <c r="R23" s="111"/>
      <c r="S23" s="111"/>
      <c r="T23" s="111"/>
    </row>
  </sheetData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J2:J18"/>
  <sheetViews>
    <sheetView workbookViewId="0">
      <selection activeCell="J7" sqref="J7"/>
    </sheetView>
  </sheetViews>
  <sheetFormatPr baseColWidth="10" defaultRowHeight="12.75"/>
  <cols>
    <col min="9" max="9" width="5.7109375" customWidth="1"/>
  </cols>
  <sheetData>
    <row r="2" spans="10:10" ht="22.5">
      <c r="J2" s="76" t="s">
        <v>132</v>
      </c>
    </row>
    <row r="3" spans="10:10" ht="15.75">
      <c r="J3" s="16" t="s">
        <v>133</v>
      </c>
    </row>
    <row r="4" spans="10:10" ht="15.75">
      <c r="J4" s="16"/>
    </row>
    <row r="5" spans="10:10" ht="15.75">
      <c r="J5" s="77" t="s">
        <v>151</v>
      </c>
    </row>
    <row r="6" spans="10:10" ht="15.75">
      <c r="J6" s="77" t="s">
        <v>159</v>
      </c>
    </row>
    <row r="7" spans="10:10" ht="15.75">
      <c r="J7" s="77" t="s">
        <v>152</v>
      </c>
    </row>
    <row r="8" spans="10:10" ht="15.75">
      <c r="J8" s="77" t="s">
        <v>134</v>
      </c>
    </row>
    <row r="9" spans="10:10" ht="15.75">
      <c r="J9" s="16"/>
    </row>
    <row r="10" spans="10:10" ht="15.75">
      <c r="J10" s="16"/>
    </row>
    <row r="11" spans="10:10" ht="15.75">
      <c r="J11" s="16"/>
    </row>
    <row r="12" spans="10:10" ht="15.75">
      <c r="J12" s="16"/>
    </row>
    <row r="13" spans="10:10" ht="15.75">
      <c r="J13" s="16"/>
    </row>
    <row r="14" spans="10:10" ht="15.75">
      <c r="J14" s="16"/>
    </row>
    <row r="15" spans="10:10" ht="15.75">
      <c r="J15" s="16"/>
    </row>
    <row r="16" spans="10:10" ht="15.75">
      <c r="J16" s="16"/>
    </row>
    <row r="17" spans="10:10" ht="15.75">
      <c r="J17" s="16"/>
    </row>
    <row r="18" spans="10:10" ht="15.75">
      <c r="J18" s="16"/>
    </row>
  </sheetData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6"/>
  </sheetPr>
  <dimension ref="A1:F26"/>
  <sheetViews>
    <sheetView workbookViewId="0">
      <selection activeCell="C37" sqref="C37"/>
    </sheetView>
  </sheetViews>
  <sheetFormatPr baseColWidth="10" defaultRowHeight="12.75"/>
  <cols>
    <col min="1" max="1" width="20.85546875" bestFit="1" customWidth="1"/>
    <col min="2" max="2" width="14.85546875" customWidth="1"/>
    <col min="3" max="3" width="6.42578125" customWidth="1"/>
    <col min="4" max="5" width="10.7109375" customWidth="1"/>
    <col min="6" max="6" width="19" customWidth="1"/>
    <col min="7" max="10" width="10.7109375" customWidth="1"/>
  </cols>
  <sheetData>
    <row r="1" spans="1:3" ht="18">
      <c r="A1" s="120" t="s">
        <v>66</v>
      </c>
      <c r="B1" s="120"/>
      <c r="C1" s="72" t="s">
        <v>73</v>
      </c>
    </row>
    <row r="3" spans="1:3" ht="15">
      <c r="A3" s="63" t="s">
        <v>67</v>
      </c>
      <c r="B3" s="73" t="s">
        <v>68</v>
      </c>
    </row>
    <row r="4" spans="1:3" ht="15">
      <c r="A4" s="39" t="s">
        <v>51</v>
      </c>
      <c r="B4" s="74">
        <v>500</v>
      </c>
    </row>
    <row r="5" spans="1:3" ht="15">
      <c r="A5" s="39" t="s">
        <v>52</v>
      </c>
      <c r="B5" s="74">
        <v>917</v>
      </c>
    </row>
    <row r="6" spans="1:3" ht="15">
      <c r="A6" s="39" t="s">
        <v>53</v>
      </c>
      <c r="B6" s="74">
        <v>1350</v>
      </c>
    </row>
    <row r="7" spans="1:3" ht="15">
      <c r="A7" s="39" t="s">
        <v>54</v>
      </c>
      <c r="B7" s="74">
        <v>2000</v>
      </c>
    </row>
    <row r="8" spans="1:3" ht="15">
      <c r="A8" s="39" t="s">
        <v>55</v>
      </c>
      <c r="B8" s="74">
        <v>2200</v>
      </c>
    </row>
    <row r="9" spans="1:3" ht="15">
      <c r="A9" s="39" t="s">
        <v>56</v>
      </c>
      <c r="B9" s="74">
        <v>2250</v>
      </c>
    </row>
    <row r="10" spans="1:3" ht="15">
      <c r="A10" s="39" t="s">
        <v>57</v>
      </c>
      <c r="B10" s="74">
        <v>2710</v>
      </c>
    </row>
    <row r="11" spans="1:3" ht="15">
      <c r="A11" s="39" t="s">
        <v>58</v>
      </c>
      <c r="B11" s="74">
        <v>2800</v>
      </c>
    </row>
    <row r="12" spans="1:3" ht="15">
      <c r="A12" s="39" t="s">
        <v>59</v>
      </c>
      <c r="B12" s="74">
        <v>3510</v>
      </c>
    </row>
    <row r="13" spans="1:3" ht="15">
      <c r="A13" s="39" t="s">
        <v>60</v>
      </c>
      <c r="B13" s="74">
        <v>7700</v>
      </c>
    </row>
    <row r="14" spans="1:3" ht="15">
      <c r="A14" s="39" t="s">
        <v>61</v>
      </c>
      <c r="B14" s="74">
        <v>10490</v>
      </c>
    </row>
    <row r="15" spans="1:3" ht="15">
      <c r="A15" s="39" t="s">
        <v>62</v>
      </c>
      <c r="B15" s="74">
        <v>11340</v>
      </c>
    </row>
    <row r="16" spans="1:3" ht="15">
      <c r="A16" s="39" t="s">
        <v>63</v>
      </c>
      <c r="B16" s="74">
        <v>19320</v>
      </c>
    </row>
    <row r="17" spans="1:6" ht="15">
      <c r="A17" s="39" t="s">
        <v>64</v>
      </c>
      <c r="B17" s="74">
        <v>21450</v>
      </c>
    </row>
    <row r="18" spans="1:6" ht="15">
      <c r="A18" s="39" t="s">
        <v>65</v>
      </c>
      <c r="B18" s="74">
        <v>22610</v>
      </c>
    </row>
    <row r="19" spans="1:6" ht="14.25">
      <c r="A19" s="5"/>
      <c r="B19" s="5"/>
    </row>
    <row r="22" spans="1:6">
      <c r="A22" s="49"/>
      <c r="B22" s="50"/>
      <c r="C22" s="50"/>
      <c r="D22" s="50"/>
      <c r="E22" s="50"/>
      <c r="F22" s="51"/>
    </row>
    <row r="23" spans="1:6" ht="15.75">
      <c r="A23" s="61" t="s">
        <v>75</v>
      </c>
      <c r="B23" s="70"/>
      <c r="C23" s="70"/>
      <c r="D23" s="70"/>
      <c r="E23" s="70"/>
      <c r="F23" s="71"/>
    </row>
    <row r="24" spans="1:6" ht="15.75">
      <c r="A24" s="61" t="s">
        <v>130</v>
      </c>
      <c r="B24" s="70"/>
      <c r="C24" s="70"/>
      <c r="D24" s="70"/>
      <c r="E24" s="70"/>
      <c r="F24" s="71"/>
    </row>
    <row r="25" spans="1:6" ht="15.75">
      <c r="A25" s="54" t="s">
        <v>74</v>
      </c>
      <c r="B25" s="52"/>
      <c r="C25" s="52"/>
      <c r="D25" s="52"/>
      <c r="E25" s="52"/>
      <c r="F25" s="53"/>
    </row>
    <row r="26" spans="1:6">
      <c r="A26" s="55"/>
      <c r="B26" s="56"/>
      <c r="C26" s="56"/>
      <c r="D26" s="56"/>
      <c r="E26" s="56"/>
      <c r="F26" s="57"/>
    </row>
  </sheetData>
  <mergeCells count="1">
    <mergeCell ref="A1:B1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6" tint="-0.249977111117893"/>
  </sheetPr>
  <dimension ref="A2:S10"/>
  <sheetViews>
    <sheetView workbookViewId="0">
      <selection activeCell="P19" sqref="P19"/>
    </sheetView>
  </sheetViews>
  <sheetFormatPr baseColWidth="10" defaultRowHeight="12.75"/>
  <cols>
    <col min="1" max="1" width="20.85546875" customWidth="1"/>
    <col min="14" max="14" width="4.85546875" customWidth="1"/>
    <col min="19" max="19" width="27.140625" customWidth="1"/>
  </cols>
  <sheetData>
    <row r="2" spans="1:19" ht="33">
      <c r="A2" s="121" t="s">
        <v>93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9">
      <c r="A3" s="8"/>
      <c r="B3" s="8" t="s">
        <v>92</v>
      </c>
      <c r="C3" s="8" t="s">
        <v>91</v>
      </c>
      <c r="D3" s="8" t="s">
        <v>90</v>
      </c>
      <c r="E3" s="8" t="s">
        <v>89</v>
      </c>
      <c r="F3" s="8" t="s">
        <v>19</v>
      </c>
      <c r="G3" s="8" t="s">
        <v>88</v>
      </c>
      <c r="H3" s="8" t="s">
        <v>87</v>
      </c>
      <c r="I3" s="8" t="s">
        <v>86</v>
      </c>
      <c r="J3" s="8" t="s">
        <v>85</v>
      </c>
      <c r="K3" s="8" t="s">
        <v>84</v>
      </c>
      <c r="L3" s="8" t="s">
        <v>83</v>
      </c>
      <c r="M3" s="8" t="s">
        <v>82</v>
      </c>
      <c r="O3" s="122" t="s">
        <v>131</v>
      </c>
      <c r="P3" s="122"/>
      <c r="Q3" s="122"/>
      <c r="R3" s="122"/>
      <c r="S3" s="122"/>
    </row>
    <row r="4" spans="1:19">
      <c r="A4" s="75" t="s">
        <v>81</v>
      </c>
      <c r="B4" s="9">
        <v>3.2</v>
      </c>
      <c r="C4" s="9">
        <v>5.6</v>
      </c>
      <c r="D4" s="9">
        <v>10.4</v>
      </c>
      <c r="E4" s="9">
        <v>14.3</v>
      </c>
      <c r="F4" s="9">
        <v>19.899999999999999</v>
      </c>
      <c r="G4" s="9">
        <v>22.2</v>
      </c>
      <c r="H4" s="9">
        <v>24.4</v>
      </c>
      <c r="I4" s="9">
        <v>24.2</v>
      </c>
      <c r="J4" s="9">
        <v>20.100000000000001</v>
      </c>
      <c r="K4" s="9">
        <v>14.8</v>
      </c>
      <c r="L4" s="9">
        <v>7.8</v>
      </c>
      <c r="M4" s="9">
        <v>4</v>
      </c>
      <c r="O4" s="122"/>
      <c r="P4" s="122"/>
      <c r="Q4" s="122"/>
      <c r="R4" s="122"/>
      <c r="S4" s="122"/>
    </row>
    <row r="5" spans="1:19">
      <c r="A5" s="75" t="s">
        <v>80</v>
      </c>
      <c r="B5" s="9">
        <v>-4</v>
      </c>
      <c r="C5" s="9">
        <v>-2.9</v>
      </c>
      <c r="D5" s="9">
        <v>0.7</v>
      </c>
      <c r="E5" s="9">
        <v>3.8</v>
      </c>
      <c r="F5" s="9">
        <v>8.4</v>
      </c>
      <c r="G5" s="9">
        <v>11.5</v>
      </c>
      <c r="H5" s="9">
        <v>13.5</v>
      </c>
      <c r="I5" s="9">
        <v>13.5</v>
      </c>
      <c r="J5" s="9">
        <v>10.1</v>
      </c>
      <c r="K5" s="9">
        <v>5.5</v>
      </c>
      <c r="L5" s="9">
        <v>0.60000000000000009</v>
      </c>
      <c r="M5" s="9">
        <v>-2.5</v>
      </c>
      <c r="O5" s="122"/>
      <c r="P5" s="122"/>
      <c r="Q5" s="122"/>
      <c r="R5" s="122"/>
      <c r="S5" s="122"/>
    </row>
    <row r="6" spans="1:19">
      <c r="A6" s="75" t="s">
        <v>79</v>
      </c>
      <c r="B6" s="10">
        <v>59.9</v>
      </c>
      <c r="C6" s="10">
        <v>54.7</v>
      </c>
      <c r="D6" s="10">
        <v>78.7</v>
      </c>
      <c r="E6" s="10">
        <v>83.1</v>
      </c>
      <c r="F6" s="10">
        <v>114.5</v>
      </c>
      <c r="G6" s="10">
        <v>154.80000000000001</v>
      </c>
      <c r="H6" s="10">
        <v>157.5</v>
      </c>
      <c r="I6" s="10">
        <v>151.30000000000001</v>
      </c>
      <c r="J6" s="10">
        <v>101.3</v>
      </c>
      <c r="K6" s="10">
        <v>72.599999999999994</v>
      </c>
      <c r="L6" s="10">
        <v>83</v>
      </c>
      <c r="M6" s="10">
        <v>72.8</v>
      </c>
      <c r="O6" s="122"/>
      <c r="P6" s="122"/>
      <c r="Q6" s="122"/>
      <c r="R6" s="122"/>
      <c r="S6" s="122"/>
    </row>
    <row r="7" spans="1:19">
      <c r="A7" s="75" t="s">
        <v>78</v>
      </c>
      <c r="B7" s="11">
        <v>2.1</v>
      </c>
      <c r="C7" s="11">
        <v>3.3</v>
      </c>
      <c r="D7" s="11">
        <v>4.2</v>
      </c>
      <c r="E7" s="11">
        <v>5.0999999999999996</v>
      </c>
      <c r="F7" s="11">
        <v>6.3</v>
      </c>
      <c r="G7" s="11">
        <v>6.5</v>
      </c>
      <c r="H7" s="11">
        <v>7.1</v>
      </c>
      <c r="I7" s="11">
        <v>6.5</v>
      </c>
      <c r="J7" s="11">
        <v>5.6</v>
      </c>
      <c r="K7" s="11">
        <v>4.2</v>
      </c>
      <c r="L7" s="11">
        <v>2.7</v>
      </c>
      <c r="M7" s="11">
        <v>2</v>
      </c>
      <c r="O7" s="122"/>
      <c r="P7" s="122"/>
      <c r="Q7" s="122"/>
      <c r="R7" s="122"/>
      <c r="S7" s="122"/>
    </row>
    <row r="8" spans="1:19">
      <c r="A8" s="75" t="s">
        <v>77</v>
      </c>
      <c r="B8" s="11">
        <v>10.1</v>
      </c>
      <c r="C8" s="11">
        <v>9.5</v>
      </c>
      <c r="D8" s="11">
        <v>11.9</v>
      </c>
      <c r="E8" s="11">
        <v>11.8</v>
      </c>
      <c r="F8" s="11">
        <v>12.1</v>
      </c>
      <c r="G8" s="11">
        <v>15</v>
      </c>
      <c r="H8" s="11">
        <v>14.4</v>
      </c>
      <c r="I8" s="11">
        <v>13.2</v>
      </c>
      <c r="J8" s="11">
        <v>10.8</v>
      </c>
      <c r="K8" s="11">
        <v>9.3000000000000007</v>
      </c>
      <c r="L8" s="11">
        <v>10.8</v>
      </c>
      <c r="M8" s="11">
        <v>11.8</v>
      </c>
      <c r="O8" s="122"/>
      <c r="P8" s="122"/>
      <c r="Q8" s="122"/>
      <c r="R8" s="122"/>
      <c r="S8" s="122"/>
    </row>
    <row r="9" spans="1:19">
      <c r="A9" s="75" t="s">
        <v>76</v>
      </c>
      <c r="B9" s="12">
        <v>0.05</v>
      </c>
      <c r="C9" s="12">
        <v>5.2000000000000005E-2</v>
      </c>
      <c r="D9" s="12">
        <v>6.3E-2</v>
      </c>
      <c r="E9" s="12">
        <v>7.4999999999999997E-2</v>
      </c>
      <c r="F9" s="12">
        <v>0.10400000000000001</v>
      </c>
      <c r="G9" s="12">
        <v>0.129</v>
      </c>
      <c r="H9" s="12">
        <v>0.14699999999999999</v>
      </c>
      <c r="I9" s="12">
        <v>0.151</v>
      </c>
      <c r="J9" s="12">
        <v>0.128</v>
      </c>
      <c r="K9" s="12">
        <v>9.6000000000000002E-2</v>
      </c>
      <c r="L9" s="12">
        <v>6.7000000000000004E-2</v>
      </c>
      <c r="M9" s="12">
        <v>5.3999999999999999E-2</v>
      </c>
      <c r="O9" s="122"/>
      <c r="P9" s="122"/>
      <c r="Q9" s="122"/>
      <c r="R9" s="122"/>
      <c r="S9" s="122"/>
    </row>
    <row r="10" spans="1:19">
      <c r="O10" s="123"/>
      <c r="P10" s="123"/>
      <c r="Q10" s="123"/>
      <c r="R10" s="123"/>
      <c r="S10" s="123"/>
    </row>
  </sheetData>
  <mergeCells count="2">
    <mergeCell ref="A2:M2"/>
    <mergeCell ref="O3:S10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S10"/>
  <sheetViews>
    <sheetView workbookViewId="0">
      <selection activeCell="O39" sqref="O39"/>
    </sheetView>
  </sheetViews>
  <sheetFormatPr baseColWidth="10" defaultRowHeight="12.75"/>
  <cols>
    <col min="1" max="1" width="20.140625" customWidth="1"/>
    <col min="14" max="14" width="4.85546875" customWidth="1"/>
    <col min="19" max="19" width="27.140625" customWidth="1"/>
  </cols>
  <sheetData>
    <row r="2" spans="1:19" ht="33">
      <c r="A2" s="124" t="s">
        <v>93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9" ht="12.95" customHeight="1">
      <c r="A3" s="8"/>
      <c r="B3" s="8" t="s">
        <v>92</v>
      </c>
      <c r="C3" s="8" t="s">
        <v>91</v>
      </c>
      <c r="D3" s="8" t="s">
        <v>90</v>
      </c>
      <c r="E3" s="8" t="s">
        <v>89</v>
      </c>
      <c r="F3" s="8" t="s">
        <v>19</v>
      </c>
      <c r="G3" s="8" t="s">
        <v>88</v>
      </c>
      <c r="H3" s="8" t="s">
        <v>87</v>
      </c>
      <c r="I3" s="8" t="s">
        <v>86</v>
      </c>
      <c r="J3" s="8" t="s">
        <v>85</v>
      </c>
      <c r="K3" s="8" t="s">
        <v>84</v>
      </c>
      <c r="L3" s="8" t="s">
        <v>83</v>
      </c>
      <c r="M3" s="8" t="s">
        <v>82</v>
      </c>
      <c r="O3" s="125" t="s">
        <v>131</v>
      </c>
      <c r="P3" s="125"/>
      <c r="Q3" s="125"/>
      <c r="R3" s="125"/>
      <c r="S3" s="125"/>
    </row>
    <row r="4" spans="1:19" ht="12.95" customHeight="1">
      <c r="A4" s="75" t="s">
        <v>81</v>
      </c>
      <c r="B4" s="9">
        <v>3.2</v>
      </c>
      <c r="C4" s="9">
        <v>5.6</v>
      </c>
      <c r="D4" s="9">
        <v>10.4</v>
      </c>
      <c r="E4" s="9">
        <v>14.3</v>
      </c>
      <c r="F4" s="9">
        <v>19.899999999999999</v>
      </c>
      <c r="G4" s="9">
        <v>22.2</v>
      </c>
      <c r="H4" s="9">
        <v>24.4</v>
      </c>
      <c r="I4" s="9">
        <v>24.2</v>
      </c>
      <c r="J4" s="9">
        <v>20.100000000000001</v>
      </c>
      <c r="K4" s="9">
        <v>14.8</v>
      </c>
      <c r="L4" s="9">
        <v>7.8</v>
      </c>
      <c r="M4" s="9">
        <v>4</v>
      </c>
      <c r="O4" s="125"/>
      <c r="P4" s="125"/>
      <c r="Q4" s="125"/>
      <c r="R4" s="125"/>
      <c r="S4" s="125"/>
    </row>
    <row r="5" spans="1:19" ht="12.95" customHeight="1">
      <c r="A5" s="75" t="s">
        <v>80</v>
      </c>
      <c r="B5" s="9">
        <v>-4</v>
      </c>
      <c r="C5" s="9">
        <v>-2.9</v>
      </c>
      <c r="D5" s="9">
        <v>0.7</v>
      </c>
      <c r="E5" s="9">
        <v>3.8</v>
      </c>
      <c r="F5" s="9">
        <v>8.4</v>
      </c>
      <c r="G5" s="9">
        <v>11.5</v>
      </c>
      <c r="H5" s="9">
        <v>13.5</v>
      </c>
      <c r="I5" s="9">
        <v>13.5</v>
      </c>
      <c r="J5" s="9">
        <v>10.1</v>
      </c>
      <c r="K5" s="9">
        <v>5.5</v>
      </c>
      <c r="L5" s="9">
        <v>0.60000000000000009</v>
      </c>
      <c r="M5" s="9">
        <v>-2.5</v>
      </c>
      <c r="O5" s="125"/>
      <c r="P5" s="125"/>
      <c r="Q5" s="125"/>
      <c r="R5" s="125"/>
      <c r="S5" s="125"/>
    </row>
    <row r="6" spans="1:19" ht="12.95" customHeight="1">
      <c r="A6" s="75" t="s">
        <v>79</v>
      </c>
      <c r="B6" s="10">
        <v>59.9</v>
      </c>
      <c r="C6" s="10">
        <v>54.7</v>
      </c>
      <c r="D6" s="10">
        <v>78.7</v>
      </c>
      <c r="E6" s="10">
        <v>83.1</v>
      </c>
      <c r="F6" s="10">
        <v>114.5</v>
      </c>
      <c r="G6" s="10">
        <v>154.80000000000001</v>
      </c>
      <c r="H6" s="10">
        <v>157.5</v>
      </c>
      <c r="I6" s="10">
        <v>151.30000000000001</v>
      </c>
      <c r="J6" s="10">
        <v>101.3</v>
      </c>
      <c r="K6" s="10">
        <v>72.599999999999994</v>
      </c>
      <c r="L6" s="10">
        <v>83</v>
      </c>
      <c r="M6" s="10">
        <v>72.8</v>
      </c>
      <c r="O6" s="125"/>
      <c r="P6" s="125"/>
      <c r="Q6" s="125"/>
      <c r="R6" s="125"/>
      <c r="S6" s="125"/>
    </row>
    <row r="7" spans="1:19" ht="12.95" customHeight="1">
      <c r="A7" s="75" t="s">
        <v>78</v>
      </c>
      <c r="B7" s="11">
        <v>2.1</v>
      </c>
      <c r="C7" s="11">
        <v>3.3</v>
      </c>
      <c r="D7" s="11">
        <v>4.2</v>
      </c>
      <c r="E7" s="11">
        <v>5.0999999999999996</v>
      </c>
      <c r="F7" s="11">
        <v>6.3</v>
      </c>
      <c r="G7" s="11">
        <v>6.5</v>
      </c>
      <c r="H7" s="11">
        <v>7.1</v>
      </c>
      <c r="I7" s="11">
        <v>6.5</v>
      </c>
      <c r="J7" s="11">
        <v>5.6</v>
      </c>
      <c r="K7" s="11">
        <v>4.2</v>
      </c>
      <c r="L7" s="11">
        <v>2.7</v>
      </c>
      <c r="M7" s="11">
        <v>2</v>
      </c>
      <c r="O7" s="125"/>
      <c r="P7" s="125"/>
      <c r="Q7" s="125"/>
      <c r="R7" s="125"/>
      <c r="S7" s="125"/>
    </row>
    <row r="8" spans="1:19" ht="12.95" customHeight="1">
      <c r="A8" s="75" t="s">
        <v>77</v>
      </c>
      <c r="B8" s="11">
        <v>10.1</v>
      </c>
      <c r="C8" s="11">
        <v>9.5</v>
      </c>
      <c r="D8" s="11">
        <v>11.9</v>
      </c>
      <c r="E8" s="11">
        <v>11.8</v>
      </c>
      <c r="F8" s="11">
        <v>12.1</v>
      </c>
      <c r="G8" s="11">
        <v>15</v>
      </c>
      <c r="H8" s="11">
        <v>14.4</v>
      </c>
      <c r="I8" s="11">
        <v>13.2</v>
      </c>
      <c r="J8" s="11">
        <v>10.8</v>
      </c>
      <c r="K8" s="11">
        <v>9.3000000000000007</v>
      </c>
      <c r="L8" s="11">
        <v>10.8</v>
      </c>
      <c r="M8" s="11">
        <v>11.8</v>
      </c>
      <c r="O8" s="125"/>
      <c r="P8" s="125"/>
      <c r="Q8" s="125"/>
      <c r="R8" s="125"/>
      <c r="S8" s="125"/>
    </row>
    <row r="9" spans="1:19" ht="12.95" customHeight="1">
      <c r="A9" s="75" t="s">
        <v>76</v>
      </c>
      <c r="B9" s="12">
        <v>0.05</v>
      </c>
      <c r="C9" s="12">
        <v>5.2000000000000005E-2</v>
      </c>
      <c r="D9" s="12">
        <v>6.3E-2</v>
      </c>
      <c r="E9" s="12">
        <v>7.4999999999999997E-2</v>
      </c>
      <c r="F9" s="12">
        <v>0.10400000000000001</v>
      </c>
      <c r="G9" s="12">
        <v>0.129</v>
      </c>
      <c r="H9" s="12">
        <v>0.14699999999999999</v>
      </c>
      <c r="I9" s="12">
        <v>0.151</v>
      </c>
      <c r="J9" s="12">
        <v>0.128</v>
      </c>
      <c r="K9" s="12">
        <v>9.6000000000000002E-2</v>
      </c>
      <c r="L9" s="12">
        <v>6.7000000000000004E-2</v>
      </c>
      <c r="M9" s="12">
        <v>5.3999999999999999E-2</v>
      </c>
      <c r="O9" s="125"/>
      <c r="P9" s="125"/>
      <c r="Q9" s="125"/>
      <c r="R9" s="125"/>
      <c r="S9" s="125"/>
    </row>
    <row r="10" spans="1:19" ht="12.95" customHeight="1">
      <c r="O10" s="126"/>
      <c r="P10" s="126"/>
      <c r="Q10" s="126"/>
      <c r="R10" s="126"/>
      <c r="S10" s="126"/>
    </row>
  </sheetData>
  <sheetProtection sheet="1" objects="1" scenarios="1"/>
  <mergeCells count="2">
    <mergeCell ref="A2:M2"/>
    <mergeCell ref="O3:S10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</sheetPr>
  <dimension ref="B1:H2"/>
  <sheetViews>
    <sheetView showGridLines="0" zoomScale="85" zoomScaleNormal="85" workbookViewId="0">
      <selection activeCell="M43" sqref="M43"/>
    </sheetView>
  </sheetViews>
  <sheetFormatPr baseColWidth="10" defaultColWidth="12.28515625" defaultRowHeight="12.75"/>
  <cols>
    <col min="1" max="1" width="6.42578125" style="92" customWidth="1"/>
    <col min="2" max="2" width="18" style="92" customWidth="1"/>
    <col min="3" max="3" width="12.28515625" style="92"/>
    <col min="4" max="4" width="7.7109375" style="92" customWidth="1"/>
    <col min="5" max="7" width="12.28515625" style="92"/>
    <col min="8" max="8" width="11.42578125" style="92" customWidth="1"/>
    <col min="9" max="16384" width="12.28515625" style="92"/>
  </cols>
  <sheetData>
    <row r="1" spans="2:8" ht="64.5" customHeight="1">
      <c r="B1" s="94" t="s">
        <v>149</v>
      </c>
      <c r="H1" s="93"/>
    </row>
    <row r="2" spans="2:8" ht="13.9" customHeight="1"/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</sheetPr>
  <dimension ref="A1:J34"/>
  <sheetViews>
    <sheetView workbookViewId="0">
      <selection activeCell="A20" sqref="A20"/>
    </sheetView>
  </sheetViews>
  <sheetFormatPr baseColWidth="10" defaultColWidth="10.28515625" defaultRowHeight="12.75"/>
  <cols>
    <col min="1" max="1" width="15.42578125" style="2" bestFit="1" customWidth="1"/>
    <col min="2" max="4" width="10.28515625" style="2" customWidth="1"/>
    <col min="5" max="5" width="14.28515625" style="2" customWidth="1"/>
    <col min="6" max="6" width="39.7109375" style="2" customWidth="1"/>
    <col min="7" max="16384" width="10.28515625" style="2"/>
  </cols>
  <sheetData>
    <row r="1" spans="1:6" ht="26.65" customHeight="1">
      <c r="A1" s="113" t="s">
        <v>27</v>
      </c>
      <c r="B1" s="113"/>
      <c r="C1" s="113"/>
      <c r="D1" s="113"/>
      <c r="E1" s="113"/>
    </row>
    <row r="2" spans="1:6" ht="18" customHeight="1">
      <c r="A2" s="62"/>
      <c r="B2" s="62" t="s">
        <v>28</v>
      </c>
      <c r="C2" s="62" t="s">
        <v>29</v>
      </c>
      <c r="D2" s="62" t="s">
        <v>30</v>
      </c>
      <c r="E2" s="3" t="s">
        <v>31</v>
      </c>
    </row>
    <row r="3" spans="1:6">
      <c r="A3" s="62" t="s">
        <v>32</v>
      </c>
      <c r="B3" s="62">
        <v>45</v>
      </c>
      <c r="C3" s="62">
        <v>111</v>
      </c>
      <c r="D3" s="62">
        <v>123</v>
      </c>
      <c r="E3" s="4"/>
    </row>
    <row r="4" spans="1:6">
      <c r="A4" s="62" t="s">
        <v>33</v>
      </c>
      <c r="B4" s="62">
        <v>52</v>
      </c>
      <c r="C4" s="62">
        <v>109</v>
      </c>
      <c r="D4" s="62">
        <v>119</v>
      </c>
      <c r="E4" s="4"/>
    </row>
    <row r="5" spans="1:6">
      <c r="A5" s="62" t="s">
        <v>34</v>
      </c>
      <c r="B5" s="62">
        <v>49</v>
      </c>
      <c r="C5" s="62">
        <v>112</v>
      </c>
      <c r="D5" s="62">
        <v>120</v>
      </c>
      <c r="E5" s="4"/>
    </row>
    <row r="6" spans="1:6">
      <c r="A6" s="62" t="s">
        <v>35</v>
      </c>
      <c r="B6" s="62">
        <v>46</v>
      </c>
      <c r="C6" s="62">
        <v>100</v>
      </c>
      <c r="D6" s="62">
        <v>109</v>
      </c>
      <c r="E6" s="4"/>
    </row>
    <row r="7" spans="1:6">
      <c r="A7" s="62" t="s">
        <v>36</v>
      </c>
      <c r="B7" s="62">
        <v>43</v>
      </c>
      <c r="C7" s="62">
        <v>97</v>
      </c>
      <c r="D7" s="62">
        <v>108</v>
      </c>
      <c r="E7" s="4"/>
    </row>
    <row r="8" spans="1:6">
      <c r="A8" s="62" t="s">
        <v>37</v>
      </c>
      <c r="B8" s="62">
        <v>49</v>
      </c>
      <c r="C8" s="62">
        <v>96</v>
      </c>
      <c r="D8" s="62">
        <v>117</v>
      </c>
      <c r="E8" s="4"/>
    </row>
    <row r="9" spans="1:6">
      <c r="A9" s="1"/>
      <c r="B9" s="1"/>
      <c r="C9" s="1"/>
      <c r="D9" s="1"/>
      <c r="E9" s="1"/>
    </row>
    <row r="10" spans="1:6">
      <c r="A10" s="3" t="s">
        <v>6</v>
      </c>
      <c r="B10" s="4"/>
      <c r="C10" s="4"/>
      <c r="D10" s="4"/>
      <c r="E10" s="1"/>
    </row>
    <row r="14" spans="1:6" ht="19.5">
      <c r="A14" s="91" t="s">
        <v>135</v>
      </c>
      <c r="B14" s="86"/>
      <c r="C14" s="86"/>
      <c r="D14" s="86"/>
      <c r="E14" s="86"/>
      <c r="F14" s="86"/>
    </row>
    <row r="15" spans="1:6" ht="15.75">
      <c r="A15" s="88" t="s">
        <v>145</v>
      </c>
      <c r="B15" s="59"/>
      <c r="C15" s="59"/>
      <c r="D15" s="59"/>
      <c r="E15" s="59"/>
      <c r="F15" s="59"/>
    </row>
    <row r="16" spans="1:6" ht="15.75">
      <c r="A16" s="88" t="s">
        <v>146</v>
      </c>
      <c r="B16" s="59"/>
      <c r="C16" s="59"/>
      <c r="D16" s="59"/>
      <c r="E16" s="59"/>
      <c r="F16" s="59"/>
    </row>
    <row r="17" spans="1:6" ht="15.75">
      <c r="A17" s="89" t="s">
        <v>157</v>
      </c>
      <c r="B17" s="58"/>
      <c r="C17" s="58"/>
      <c r="D17" s="58"/>
      <c r="E17" s="58"/>
      <c r="F17" s="58"/>
    </row>
    <row r="18" spans="1:6" ht="21.6" customHeight="1">
      <c r="A18" s="88" t="s">
        <v>148</v>
      </c>
      <c r="B18" s="58"/>
      <c r="C18" s="58"/>
      <c r="D18" s="58"/>
      <c r="E18" s="58"/>
      <c r="F18" s="58"/>
    </row>
    <row r="19" spans="1:6" ht="15.75">
      <c r="A19" s="89" t="s">
        <v>158</v>
      </c>
      <c r="B19" s="58"/>
      <c r="C19" s="58"/>
      <c r="D19" s="58"/>
      <c r="E19" s="58"/>
      <c r="F19" s="58"/>
    </row>
    <row r="20" spans="1:6" ht="26.25" customHeight="1">
      <c r="A20" s="88" t="s">
        <v>147</v>
      </c>
      <c r="B20" s="58"/>
      <c r="C20" s="58"/>
      <c r="D20" s="58"/>
      <c r="E20" s="58"/>
      <c r="F20" s="58"/>
    </row>
    <row r="21" spans="1:6">
      <c r="A21" s="58"/>
      <c r="B21" s="58"/>
      <c r="C21" s="58"/>
      <c r="D21" s="58"/>
      <c r="E21" s="58"/>
      <c r="F21" s="58"/>
    </row>
    <row r="34" spans="10:10">
      <c r="J34" s="90"/>
    </row>
  </sheetData>
  <mergeCells count="1">
    <mergeCell ref="A1:E1"/>
  </mergeCells>
  <phoneticPr fontId="3" type="noConversion"/>
  <conditionalFormatting sqref="B10:D10">
    <cfRule type="cellIs" dxfId="5" priority="4" operator="equal">
      <formula>SUM(B3:B8)</formula>
    </cfRule>
  </conditionalFormatting>
  <conditionalFormatting sqref="E3:E8">
    <cfRule type="cellIs" dxfId="4" priority="2" operator="equal">
      <formula>SUM(B3:D3)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"/>
  <sheetViews>
    <sheetView workbookViewId="0">
      <selection activeCell="J16" sqref="J16"/>
    </sheetView>
  </sheetViews>
  <sheetFormatPr baseColWidth="10" defaultColWidth="10.28515625" defaultRowHeight="12.75"/>
  <cols>
    <col min="1" max="1" width="15.42578125" style="2" bestFit="1" customWidth="1"/>
    <col min="2" max="4" width="10.28515625" style="2" customWidth="1"/>
    <col min="5" max="5" width="14.28515625" style="2" customWidth="1"/>
    <col min="6" max="6" width="31.28515625" style="2" customWidth="1"/>
    <col min="7" max="16384" width="10.28515625" style="2"/>
  </cols>
  <sheetData>
    <row r="1" spans="1:5" ht="26.65" customHeight="1">
      <c r="A1" s="113" t="s">
        <v>27</v>
      </c>
      <c r="B1" s="113"/>
      <c r="C1" s="113"/>
      <c r="D1" s="113"/>
      <c r="E1" s="113"/>
    </row>
    <row r="2" spans="1:5" ht="18" customHeight="1">
      <c r="A2" s="1"/>
      <c r="B2" s="1" t="s">
        <v>28</v>
      </c>
      <c r="C2" s="1" t="s">
        <v>29</v>
      </c>
      <c r="D2" s="1" t="s">
        <v>30</v>
      </c>
      <c r="E2" s="3" t="s">
        <v>31</v>
      </c>
    </row>
    <row r="3" spans="1:5">
      <c r="A3" s="1" t="s">
        <v>32</v>
      </c>
      <c r="B3" s="1">
        <v>45</v>
      </c>
      <c r="C3" s="1">
        <v>111</v>
      </c>
      <c r="D3" s="1">
        <v>123</v>
      </c>
      <c r="E3" s="4">
        <f t="shared" ref="E3:E8" si="0">SUM(B3:D3)</f>
        <v>279</v>
      </c>
    </row>
    <row r="4" spans="1:5">
      <c r="A4" s="1" t="s">
        <v>33</v>
      </c>
      <c r="B4" s="1">
        <v>52</v>
      </c>
      <c r="C4" s="1">
        <v>109</v>
      </c>
      <c r="D4" s="1">
        <v>119</v>
      </c>
      <c r="E4" s="4">
        <f t="shared" si="0"/>
        <v>280</v>
      </c>
    </row>
    <row r="5" spans="1:5">
      <c r="A5" s="1" t="s">
        <v>34</v>
      </c>
      <c r="B5" s="1">
        <v>49</v>
      </c>
      <c r="C5" s="1">
        <v>112</v>
      </c>
      <c r="D5" s="1">
        <v>120</v>
      </c>
      <c r="E5" s="4">
        <f t="shared" si="0"/>
        <v>281</v>
      </c>
    </row>
    <row r="6" spans="1:5">
      <c r="A6" s="1" t="s">
        <v>35</v>
      </c>
      <c r="B6" s="1">
        <v>46</v>
      </c>
      <c r="C6" s="1">
        <v>100</v>
      </c>
      <c r="D6" s="1">
        <v>109</v>
      </c>
      <c r="E6" s="4">
        <f t="shared" si="0"/>
        <v>255</v>
      </c>
    </row>
    <row r="7" spans="1:5">
      <c r="A7" s="1" t="s">
        <v>36</v>
      </c>
      <c r="B7" s="1">
        <v>43</v>
      </c>
      <c r="C7" s="1">
        <v>97</v>
      </c>
      <c r="D7" s="1">
        <v>108</v>
      </c>
      <c r="E7" s="4">
        <f t="shared" si="0"/>
        <v>248</v>
      </c>
    </row>
    <row r="8" spans="1:5">
      <c r="A8" s="1" t="s">
        <v>37</v>
      </c>
      <c r="B8" s="1">
        <v>49</v>
      </c>
      <c r="C8" s="1">
        <v>96</v>
      </c>
      <c r="D8" s="1">
        <v>117</v>
      </c>
      <c r="E8" s="4">
        <f t="shared" si="0"/>
        <v>262</v>
      </c>
    </row>
    <row r="9" spans="1:5">
      <c r="A9" s="1"/>
      <c r="B9" s="1"/>
      <c r="C9" s="1"/>
      <c r="D9" s="1"/>
      <c r="E9" s="1"/>
    </row>
    <row r="10" spans="1:5">
      <c r="A10" s="3" t="s">
        <v>6</v>
      </c>
      <c r="B10" s="4">
        <f>SUM(B3:B9)</f>
        <v>284</v>
      </c>
      <c r="C10" s="4">
        <f>SUM(C3:C9)</f>
        <v>625</v>
      </c>
      <c r="D10" s="4">
        <f>SUM(D3:D9)</f>
        <v>696</v>
      </c>
      <c r="E10" s="1"/>
    </row>
  </sheetData>
  <sheetProtection sheet="1" objects="1" scenarios="1" selectLockedCells="1" selectUnlockedCells="1"/>
  <mergeCells count="1">
    <mergeCell ref="A1:E1"/>
  </mergeCells>
  <conditionalFormatting sqref="B10:D10">
    <cfRule type="cellIs" dxfId="3" priority="2" operator="equal">
      <formula>SUM(B3:B8)</formula>
    </cfRule>
  </conditionalFormatting>
  <conditionalFormatting sqref="E3:E8">
    <cfRule type="cellIs" dxfId="2" priority="1" operator="equal">
      <formula>SUM(B3:D3)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</sheetPr>
  <dimension ref="B1:G21"/>
  <sheetViews>
    <sheetView workbookViewId="0">
      <selection activeCell="B18" sqref="B18"/>
    </sheetView>
  </sheetViews>
  <sheetFormatPr baseColWidth="10" defaultColWidth="11" defaultRowHeight="12.75"/>
  <cols>
    <col min="1" max="1" width="3.42578125" style="23" customWidth="1"/>
    <col min="2" max="2" width="16.42578125" style="23" customWidth="1"/>
    <col min="3" max="3" width="14.7109375" style="23" customWidth="1"/>
    <col min="4" max="4" width="13" style="23" customWidth="1"/>
    <col min="5" max="5" width="14.28515625" style="23" customWidth="1"/>
    <col min="6" max="6" width="18.42578125" style="23" customWidth="1"/>
    <col min="7" max="7" width="5.28515625" style="23" customWidth="1"/>
    <col min="8" max="16384" width="11" style="23"/>
  </cols>
  <sheetData>
    <row r="1" spans="2:6" ht="21.75" customHeight="1">
      <c r="B1" s="114" t="s">
        <v>50</v>
      </c>
      <c r="C1" s="114"/>
      <c r="D1" s="114"/>
      <c r="E1" s="114"/>
      <c r="F1" s="38" t="s">
        <v>73</v>
      </c>
    </row>
    <row r="3" spans="2:6" ht="25.15" customHeight="1">
      <c r="B3" s="95" t="s">
        <v>7</v>
      </c>
      <c r="C3" s="95" t="s">
        <v>38</v>
      </c>
      <c r="D3" s="95" t="s">
        <v>47</v>
      </c>
      <c r="E3" s="96" t="s">
        <v>129</v>
      </c>
    </row>
    <row r="4" spans="2:6" ht="15">
      <c r="B4" s="65" t="s">
        <v>8</v>
      </c>
      <c r="C4" s="39" t="s">
        <v>39</v>
      </c>
      <c r="D4" s="67">
        <v>276419</v>
      </c>
      <c r="E4" s="67">
        <v>3965</v>
      </c>
    </row>
    <row r="5" spans="2:6" ht="15">
      <c r="B5" s="65" t="s">
        <v>9</v>
      </c>
      <c r="C5" s="39" t="s">
        <v>40</v>
      </c>
      <c r="D5" s="67">
        <v>559440</v>
      </c>
      <c r="E5" s="67">
        <v>9536</v>
      </c>
    </row>
    <row r="6" spans="2:6" ht="15">
      <c r="B6" s="65" t="s">
        <v>11</v>
      </c>
      <c r="C6" s="39" t="s">
        <v>41</v>
      </c>
      <c r="D6" s="67">
        <v>1552848</v>
      </c>
      <c r="E6" s="67">
        <v>19178</v>
      </c>
    </row>
    <row r="7" spans="2:6" ht="15">
      <c r="B7" s="65" t="s">
        <v>12</v>
      </c>
      <c r="C7" s="39" t="s">
        <v>42</v>
      </c>
      <c r="D7" s="67">
        <v>1387086</v>
      </c>
      <c r="E7" s="67">
        <v>11982</v>
      </c>
    </row>
    <row r="8" spans="2:6" ht="15">
      <c r="B8" s="65" t="s">
        <v>4</v>
      </c>
      <c r="C8" s="39" t="s">
        <v>4</v>
      </c>
      <c r="D8" s="67">
        <v>521238</v>
      </c>
      <c r="E8" s="67">
        <v>7154</v>
      </c>
    </row>
    <row r="9" spans="2:6" ht="15">
      <c r="B9" s="65" t="s">
        <v>15</v>
      </c>
      <c r="C9" s="39" t="s">
        <v>43</v>
      </c>
      <c r="D9" s="67">
        <v>1190574</v>
      </c>
      <c r="E9" s="67">
        <v>16392</v>
      </c>
    </row>
    <row r="10" spans="2:6" ht="15">
      <c r="B10" s="65" t="s">
        <v>16</v>
      </c>
      <c r="C10" s="39" t="s">
        <v>44</v>
      </c>
      <c r="D10" s="67">
        <v>683317</v>
      </c>
      <c r="E10" s="67">
        <v>12648</v>
      </c>
    </row>
    <row r="11" spans="2:6" ht="15">
      <c r="B11" s="65" t="s">
        <v>17</v>
      </c>
      <c r="C11" s="39" t="s">
        <v>45</v>
      </c>
      <c r="D11" s="67">
        <v>356590</v>
      </c>
      <c r="E11" s="67">
        <v>2601</v>
      </c>
    </row>
    <row r="12" spans="2:6" ht="15.75" thickBot="1">
      <c r="B12" s="66" t="s">
        <v>18</v>
      </c>
      <c r="C12" s="40" t="s">
        <v>46</v>
      </c>
      <c r="D12" s="68">
        <v>1590242</v>
      </c>
      <c r="E12" s="68">
        <v>415</v>
      </c>
    </row>
    <row r="13" spans="2:6" ht="15">
      <c r="B13" s="37"/>
      <c r="C13" s="37"/>
      <c r="D13" s="37"/>
      <c r="E13" s="37"/>
    </row>
    <row r="14" spans="2:6" ht="15">
      <c r="C14" s="41" t="s">
        <v>49</v>
      </c>
      <c r="D14" s="69"/>
      <c r="E14" s="69"/>
    </row>
    <row r="17" spans="2:7">
      <c r="B17" s="42"/>
      <c r="C17" s="43"/>
      <c r="D17" s="43"/>
      <c r="E17" s="43"/>
      <c r="F17" s="43"/>
      <c r="G17" s="44"/>
    </row>
    <row r="18" spans="2:7" ht="15.75">
      <c r="B18" s="61" t="s">
        <v>154</v>
      </c>
      <c r="C18" s="59"/>
      <c r="D18" s="59"/>
      <c r="E18" s="59"/>
      <c r="F18" s="59"/>
      <c r="G18" s="60"/>
    </row>
    <row r="19" spans="2:7" ht="15.75">
      <c r="B19" s="61" t="s">
        <v>155</v>
      </c>
      <c r="C19" s="59"/>
      <c r="D19" s="59"/>
      <c r="E19" s="59"/>
      <c r="F19" s="59"/>
      <c r="G19" s="60"/>
    </row>
    <row r="20" spans="2:7" ht="15.75">
      <c r="B20" s="61" t="s">
        <v>156</v>
      </c>
      <c r="C20" s="58"/>
      <c r="D20" s="58"/>
      <c r="E20" s="58"/>
      <c r="F20" s="58"/>
      <c r="G20" s="45"/>
    </row>
    <row r="21" spans="2:7">
      <c r="B21" s="46"/>
      <c r="C21" s="47"/>
      <c r="D21" s="47"/>
      <c r="E21" s="47"/>
      <c r="F21" s="47"/>
      <c r="G21" s="48"/>
    </row>
  </sheetData>
  <mergeCells count="1">
    <mergeCell ref="B1:E1"/>
  </mergeCells>
  <phoneticPr fontId="0" type="noConversion"/>
  <conditionalFormatting sqref="D14:E14">
    <cfRule type="cellIs" dxfId="1" priority="1" operator="equal">
      <formula>SUM(D4:D12)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E14"/>
  <sheetViews>
    <sheetView workbookViewId="0">
      <selection activeCell="O33" sqref="O33"/>
    </sheetView>
  </sheetViews>
  <sheetFormatPr baseColWidth="10" defaultRowHeight="12.75"/>
  <cols>
    <col min="1" max="1" width="3.42578125" customWidth="1"/>
    <col min="2" max="2" width="16.42578125" customWidth="1"/>
    <col min="3" max="3" width="14.7109375" customWidth="1"/>
    <col min="4" max="4" width="13" customWidth="1"/>
    <col min="5" max="5" width="13.140625" customWidth="1"/>
    <col min="6" max="6" width="18.42578125" customWidth="1"/>
  </cols>
  <sheetData>
    <row r="1" spans="2:5" ht="23.25" customHeight="1">
      <c r="B1" s="114" t="s">
        <v>50</v>
      </c>
      <c r="C1" s="114"/>
      <c r="D1" s="114"/>
      <c r="E1" s="114"/>
    </row>
    <row r="2" spans="2:5">
      <c r="B2" s="23"/>
      <c r="C2" s="23"/>
      <c r="D2" s="23"/>
      <c r="E2" s="23"/>
    </row>
    <row r="3" spans="2:5" ht="15">
      <c r="B3" s="63" t="s">
        <v>7</v>
      </c>
      <c r="C3" s="63" t="s">
        <v>38</v>
      </c>
      <c r="D3" s="63" t="s">
        <v>47</v>
      </c>
      <c r="E3" s="64" t="s">
        <v>48</v>
      </c>
    </row>
    <row r="4" spans="2:5" ht="15">
      <c r="B4" s="65" t="s">
        <v>8</v>
      </c>
      <c r="C4" s="39" t="s">
        <v>39</v>
      </c>
      <c r="D4" s="67">
        <v>276419</v>
      </c>
      <c r="E4" s="67">
        <v>3965</v>
      </c>
    </row>
    <row r="5" spans="2:5" ht="15">
      <c r="B5" s="65" t="s">
        <v>9</v>
      </c>
      <c r="C5" s="39" t="s">
        <v>40</v>
      </c>
      <c r="D5" s="67">
        <v>559440</v>
      </c>
      <c r="E5" s="67">
        <v>9536</v>
      </c>
    </row>
    <row r="6" spans="2:5" ht="15">
      <c r="B6" s="65" t="s">
        <v>11</v>
      </c>
      <c r="C6" s="39" t="s">
        <v>41</v>
      </c>
      <c r="D6" s="67">
        <v>1552848</v>
      </c>
      <c r="E6" s="67">
        <v>19178</v>
      </c>
    </row>
    <row r="7" spans="2:5" ht="15">
      <c r="B7" s="65" t="s">
        <v>12</v>
      </c>
      <c r="C7" s="39" t="s">
        <v>42</v>
      </c>
      <c r="D7" s="67">
        <v>1387086</v>
      </c>
      <c r="E7" s="67">
        <v>11982</v>
      </c>
    </row>
    <row r="8" spans="2:5" ht="15">
      <c r="B8" s="65" t="s">
        <v>4</v>
      </c>
      <c r="C8" s="39" t="s">
        <v>4</v>
      </c>
      <c r="D8" s="67">
        <v>521238</v>
      </c>
      <c r="E8" s="67">
        <v>7154</v>
      </c>
    </row>
    <row r="9" spans="2:5" ht="15">
      <c r="B9" s="65" t="s">
        <v>15</v>
      </c>
      <c r="C9" s="39" t="s">
        <v>43</v>
      </c>
      <c r="D9" s="67">
        <v>1190574</v>
      </c>
      <c r="E9" s="67">
        <v>16392</v>
      </c>
    </row>
    <row r="10" spans="2:5" ht="15">
      <c r="B10" s="65" t="s">
        <v>16</v>
      </c>
      <c r="C10" s="39" t="s">
        <v>44</v>
      </c>
      <c r="D10" s="67">
        <v>683317</v>
      </c>
      <c r="E10" s="67">
        <v>12648</v>
      </c>
    </row>
    <row r="11" spans="2:5" ht="15">
      <c r="B11" s="65" t="s">
        <v>17</v>
      </c>
      <c r="C11" s="39" t="s">
        <v>45</v>
      </c>
      <c r="D11" s="67">
        <v>356590</v>
      </c>
      <c r="E11" s="67">
        <v>2601</v>
      </c>
    </row>
    <row r="12" spans="2:5" ht="15.75" thickBot="1">
      <c r="B12" s="66" t="s">
        <v>18</v>
      </c>
      <c r="C12" s="40" t="s">
        <v>46</v>
      </c>
      <c r="D12" s="68">
        <v>1590242</v>
      </c>
      <c r="E12" s="68">
        <v>415</v>
      </c>
    </row>
    <row r="13" spans="2:5" ht="15">
      <c r="B13" s="37"/>
      <c r="C13" s="37"/>
      <c r="D13" s="37"/>
      <c r="E13" s="37"/>
    </row>
    <row r="14" spans="2:5" ht="15">
      <c r="B14" s="23"/>
      <c r="C14" s="41" t="s">
        <v>49</v>
      </c>
      <c r="D14" s="69">
        <f>SUM(D4:D13)</f>
        <v>8117754</v>
      </c>
      <c r="E14" s="69">
        <f>SUM(E4:E13)</f>
        <v>83871</v>
      </c>
    </row>
  </sheetData>
  <sheetProtection sheet="1" objects="1" scenarios="1"/>
  <mergeCells count="1">
    <mergeCell ref="B1:E1"/>
  </mergeCells>
  <phoneticPr fontId="0" type="noConversion"/>
  <conditionalFormatting sqref="D14:E14">
    <cfRule type="cellIs" dxfId="0" priority="2" operator="equal">
      <formula>SUM(D4:D12)</formula>
    </cfRule>
  </conditionalFormatting>
  <pageMargins left="0.78740157499999996" right="0.78740157499999996" top="0.62" bottom="0.984251969" header="0.4921259845" footer="0.4921259845"/>
  <pageSetup paperSize="9" scale="89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E22"/>
  <sheetViews>
    <sheetView workbookViewId="0">
      <selection activeCell="A3" sqref="A3"/>
    </sheetView>
  </sheetViews>
  <sheetFormatPr baseColWidth="10" defaultColWidth="14.85546875" defaultRowHeight="12.75"/>
  <cols>
    <col min="1" max="1" width="21.42578125" bestFit="1" customWidth="1"/>
    <col min="2" max="2" width="16.28515625" style="15" customWidth="1"/>
    <col min="4" max="4" width="19" customWidth="1"/>
    <col min="5" max="5" width="4.140625" customWidth="1"/>
  </cols>
  <sheetData>
    <row r="1" spans="1:2" ht="53.25" customHeight="1">
      <c r="A1" s="22" t="s">
        <v>106</v>
      </c>
      <c r="B1" s="21"/>
    </row>
    <row r="2" spans="1:2" ht="38.25" customHeight="1">
      <c r="A2" s="115" t="s">
        <v>161</v>
      </c>
      <c r="B2" s="115"/>
    </row>
    <row r="3" spans="1:2" ht="16.5" customHeight="1"/>
    <row r="4" spans="1:2" ht="15.75">
      <c r="A4" s="20" t="s">
        <v>105</v>
      </c>
      <c r="B4" s="19" t="s">
        <v>104</v>
      </c>
    </row>
    <row r="5" spans="1:2" ht="15.75">
      <c r="A5" s="18" t="s">
        <v>49</v>
      </c>
      <c r="B5" s="17">
        <v>0.224</v>
      </c>
    </row>
    <row r="6" spans="1:2" ht="15.75">
      <c r="A6" s="18" t="s">
        <v>103</v>
      </c>
      <c r="B6" s="17">
        <v>0.22700000000000001</v>
      </c>
    </row>
    <row r="7" spans="1:2" ht="15.75">
      <c r="A7" s="18" t="s">
        <v>102</v>
      </c>
      <c r="B7" s="17">
        <v>0.25800000000000001</v>
      </c>
    </row>
    <row r="8" spans="1:2" ht="15.75">
      <c r="A8" s="18" t="s">
        <v>101</v>
      </c>
      <c r="B8" s="17">
        <v>0.222</v>
      </c>
    </row>
    <row r="9" spans="1:2" ht="15.75">
      <c r="A9" s="18" t="s">
        <v>100</v>
      </c>
      <c r="B9" s="17">
        <v>0.23100000000000001</v>
      </c>
    </row>
    <row r="10" spans="1:2" ht="15.75">
      <c r="A10" s="18" t="s">
        <v>99</v>
      </c>
      <c r="B10" s="17">
        <v>0.14099999999999999</v>
      </c>
    </row>
    <row r="11" spans="1:2" ht="15.75">
      <c r="A11" s="18" t="s">
        <v>98</v>
      </c>
      <c r="B11" s="17">
        <v>0.16800000000000001</v>
      </c>
    </row>
    <row r="12" spans="1:2" ht="15.75">
      <c r="A12" s="18" t="s">
        <v>97</v>
      </c>
      <c r="B12" s="17">
        <v>0.17</v>
      </c>
    </row>
    <row r="13" spans="1:2" ht="15.75">
      <c r="A13" s="18" t="s">
        <v>96</v>
      </c>
      <c r="B13" s="17">
        <v>0.129</v>
      </c>
    </row>
    <row r="14" spans="1:2" ht="15.75">
      <c r="A14" s="18" t="s">
        <v>95</v>
      </c>
      <c r="B14" s="17">
        <v>0.125</v>
      </c>
    </row>
    <row r="15" spans="1:2" ht="15.75">
      <c r="A15" s="18" t="s">
        <v>94</v>
      </c>
      <c r="B15" s="17">
        <v>9.2999999999999999E-2</v>
      </c>
    </row>
    <row r="16" spans="1:2">
      <c r="A16" s="97" t="s">
        <v>160</v>
      </c>
    </row>
    <row r="17" spans="1:5" ht="17.25">
      <c r="A17" s="84" t="s">
        <v>135</v>
      </c>
      <c r="B17" s="83"/>
      <c r="C17" s="80"/>
      <c r="D17" s="80"/>
    </row>
    <row r="18" spans="1:5" ht="21.4" customHeight="1">
      <c r="A18" s="85" t="s">
        <v>153</v>
      </c>
      <c r="B18" s="78"/>
      <c r="C18" s="78"/>
      <c r="D18" s="78"/>
      <c r="E18" s="16"/>
    </row>
    <row r="19" spans="1:5" ht="18.75">
      <c r="A19" s="85" t="s">
        <v>136</v>
      </c>
      <c r="B19" s="79"/>
      <c r="C19" s="78"/>
      <c r="D19" s="78"/>
      <c r="E19" s="16"/>
    </row>
    <row r="20" spans="1:5" ht="18.75">
      <c r="A20" s="85" t="s">
        <v>137</v>
      </c>
      <c r="B20" s="79"/>
      <c r="C20" s="78"/>
      <c r="D20" s="78"/>
      <c r="E20" s="16"/>
    </row>
    <row r="21" spans="1:5" ht="18.75">
      <c r="A21" s="85" t="s">
        <v>138</v>
      </c>
      <c r="B21" s="79"/>
      <c r="C21" s="78"/>
      <c r="D21" s="78"/>
      <c r="E21" s="16"/>
    </row>
    <row r="22" spans="1:5" ht="15.75">
      <c r="A22" s="85" t="s">
        <v>139</v>
      </c>
      <c r="B22" s="81"/>
      <c r="C22" s="82"/>
      <c r="D22" s="82"/>
      <c r="E22" s="16"/>
    </row>
  </sheetData>
  <mergeCells count="1">
    <mergeCell ref="A2:B2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D263-801F-4499-88A7-2C6E6DE6F66F}">
  <sheetPr>
    <tabColor rgb="FF92D050"/>
  </sheetPr>
  <dimension ref="A1:E22"/>
  <sheetViews>
    <sheetView workbookViewId="0">
      <selection activeCell="H24" sqref="H24"/>
    </sheetView>
  </sheetViews>
  <sheetFormatPr baseColWidth="10" defaultColWidth="14.85546875" defaultRowHeight="12.75"/>
  <cols>
    <col min="1" max="1" width="21.42578125" bestFit="1" customWidth="1"/>
    <col min="2" max="2" width="16.28515625" style="15" customWidth="1"/>
    <col min="4" max="4" width="19" customWidth="1"/>
    <col min="5" max="5" width="4.140625" customWidth="1"/>
  </cols>
  <sheetData>
    <row r="1" spans="1:2" ht="53.25" customHeight="1">
      <c r="A1" s="22" t="s">
        <v>106</v>
      </c>
      <c r="B1" s="21"/>
    </row>
    <row r="2" spans="1:2" ht="38.25" customHeight="1">
      <c r="A2" s="115" t="s">
        <v>161</v>
      </c>
      <c r="B2" s="115"/>
    </row>
    <row r="3" spans="1:2" ht="16.5" customHeight="1"/>
    <row r="4" spans="1:2" ht="15.75">
      <c r="A4" s="20" t="s">
        <v>105</v>
      </c>
      <c r="B4" s="19" t="s">
        <v>104</v>
      </c>
    </row>
    <row r="5" spans="1:2" ht="15.75">
      <c r="A5" s="18" t="s">
        <v>49</v>
      </c>
      <c r="B5" s="17">
        <v>0.224</v>
      </c>
    </row>
    <row r="6" spans="1:2" ht="15.75">
      <c r="A6" s="18" t="s">
        <v>103</v>
      </c>
      <c r="B6" s="17">
        <v>0.22700000000000001</v>
      </c>
    </row>
    <row r="7" spans="1:2" ht="15.75">
      <c r="A7" s="18" t="s">
        <v>102</v>
      </c>
      <c r="B7" s="17">
        <v>0.25800000000000001</v>
      </c>
    </row>
    <row r="8" spans="1:2" ht="15.75">
      <c r="A8" s="18" t="s">
        <v>101</v>
      </c>
      <c r="B8" s="17">
        <v>0.222</v>
      </c>
    </row>
    <row r="9" spans="1:2" ht="15.75">
      <c r="A9" s="18" t="s">
        <v>100</v>
      </c>
      <c r="B9" s="17">
        <v>0.23100000000000001</v>
      </c>
    </row>
    <row r="10" spans="1:2" ht="15.75">
      <c r="A10" s="18" t="s">
        <v>99</v>
      </c>
      <c r="B10" s="17">
        <v>0.14099999999999999</v>
      </c>
    </row>
    <row r="11" spans="1:2" ht="15.75">
      <c r="A11" s="18" t="s">
        <v>98</v>
      </c>
      <c r="B11" s="17">
        <v>0.16800000000000001</v>
      </c>
    </row>
    <row r="12" spans="1:2" ht="15.75">
      <c r="A12" s="18" t="s">
        <v>97</v>
      </c>
      <c r="B12" s="17">
        <v>0.17</v>
      </c>
    </row>
    <row r="13" spans="1:2" ht="15.75">
      <c r="A13" s="18" t="s">
        <v>96</v>
      </c>
      <c r="B13" s="17">
        <v>0.129</v>
      </c>
    </row>
    <row r="14" spans="1:2" ht="15.75">
      <c r="A14" s="18" t="s">
        <v>95</v>
      </c>
      <c r="B14" s="17">
        <v>0.125</v>
      </c>
    </row>
    <row r="15" spans="1:2" ht="15.75">
      <c r="A15" s="18" t="s">
        <v>94</v>
      </c>
      <c r="B15" s="17">
        <v>9.2999999999999999E-2</v>
      </c>
    </row>
    <row r="16" spans="1:2">
      <c r="A16" s="97" t="s">
        <v>160</v>
      </c>
    </row>
    <row r="17" spans="1:5" ht="17.25">
      <c r="A17" s="84" t="s">
        <v>135</v>
      </c>
      <c r="B17" s="83"/>
      <c r="C17" s="80"/>
      <c r="D17" s="80"/>
    </row>
    <row r="18" spans="1:5" ht="21.4" customHeight="1">
      <c r="A18" s="85" t="s">
        <v>153</v>
      </c>
      <c r="B18" s="78"/>
      <c r="C18" s="78"/>
      <c r="D18" s="78"/>
      <c r="E18" s="16"/>
    </row>
    <row r="19" spans="1:5" ht="18.75">
      <c r="A19" s="85" t="s">
        <v>136</v>
      </c>
      <c r="B19" s="79"/>
      <c r="C19" s="78"/>
      <c r="D19" s="78"/>
      <c r="E19" s="16"/>
    </row>
    <row r="20" spans="1:5" ht="18.75">
      <c r="A20" s="85" t="s">
        <v>137</v>
      </c>
      <c r="B20" s="79"/>
      <c r="C20" s="78"/>
      <c r="D20" s="78"/>
      <c r="E20" s="16"/>
    </row>
    <row r="21" spans="1:5" ht="18.75">
      <c r="A21" s="85" t="s">
        <v>138</v>
      </c>
      <c r="B21" s="79"/>
      <c r="C21" s="78"/>
      <c r="D21" s="78"/>
      <c r="E21" s="16"/>
    </row>
    <row r="22" spans="1:5" ht="15.75">
      <c r="A22" s="85" t="s">
        <v>139</v>
      </c>
      <c r="B22" s="81"/>
      <c r="C22" s="82"/>
      <c r="D22" s="82"/>
      <c r="E22" s="16"/>
    </row>
  </sheetData>
  <mergeCells count="1">
    <mergeCell ref="A2:B2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F22"/>
  <sheetViews>
    <sheetView zoomScaleNormal="100" workbookViewId="0">
      <selection activeCell="C16" sqref="C16"/>
    </sheetView>
  </sheetViews>
  <sheetFormatPr baseColWidth="10" defaultColWidth="11" defaultRowHeight="12.75"/>
  <cols>
    <col min="1" max="1" width="14.42578125" style="23" customWidth="1"/>
    <col min="2" max="2" width="7.7109375" style="23" customWidth="1"/>
    <col min="3" max="3" width="13" style="23" customWidth="1"/>
    <col min="4" max="4" width="10.28515625" style="24" bestFit="1" customWidth="1"/>
    <col min="5" max="5" width="4.140625" style="23" customWidth="1"/>
    <col min="6" max="6" width="4.7109375" style="23" customWidth="1"/>
    <col min="7" max="16384" width="11" style="23"/>
  </cols>
  <sheetData>
    <row r="1" spans="1:5" ht="46.5">
      <c r="A1" s="118" t="s">
        <v>128</v>
      </c>
      <c r="B1" s="119"/>
      <c r="C1" s="119"/>
      <c r="D1" s="119"/>
      <c r="E1" s="119"/>
    </row>
    <row r="2" spans="1:5" ht="18.75">
      <c r="A2" s="116" t="s">
        <v>127</v>
      </c>
      <c r="B2" s="117"/>
      <c r="C2" s="117"/>
      <c r="D2" s="117"/>
      <c r="E2" s="117"/>
    </row>
    <row r="3" spans="1:5" ht="15">
      <c r="A3" s="37"/>
      <c r="B3" s="37"/>
      <c r="C3" s="37"/>
      <c r="D3" s="36"/>
    </row>
    <row r="4" spans="1:5" ht="15">
      <c r="A4" s="35" t="s">
        <v>126</v>
      </c>
      <c r="B4" s="35"/>
      <c r="C4" s="34" t="s">
        <v>125</v>
      </c>
      <c r="D4" s="33" t="s">
        <v>124</v>
      </c>
      <c r="E4" s="32"/>
    </row>
    <row r="5" spans="1:5" ht="15">
      <c r="A5" s="28" t="s">
        <v>123</v>
      </c>
      <c r="B5" s="28" t="s">
        <v>13</v>
      </c>
      <c r="C5" s="31">
        <f t="shared" ref="C5:C13" si="0">$C$16*D5</f>
        <v>42.075000000000003</v>
      </c>
      <c r="D5" s="30">
        <v>0.56100000000000005</v>
      </c>
      <c r="E5" s="29"/>
    </row>
    <row r="6" spans="1:5" ht="15">
      <c r="A6" s="28" t="s">
        <v>122</v>
      </c>
      <c r="B6" s="28" t="s">
        <v>121</v>
      </c>
      <c r="C6" s="31">
        <f t="shared" si="0"/>
        <v>21.000000000000004</v>
      </c>
      <c r="D6" s="30">
        <v>0.28000000000000003</v>
      </c>
      <c r="E6" s="29"/>
    </row>
    <row r="7" spans="1:5" ht="15">
      <c r="A7" s="28" t="s">
        <v>120</v>
      </c>
      <c r="B7" s="28" t="s">
        <v>119</v>
      </c>
      <c r="C7" s="31">
        <f t="shared" si="0"/>
        <v>6.9750000000000014</v>
      </c>
      <c r="D7" s="30">
        <v>9.3000000000000013E-2</v>
      </c>
      <c r="E7" s="29"/>
    </row>
    <row r="8" spans="1:5" ht="15">
      <c r="A8" s="28" t="s">
        <v>118</v>
      </c>
      <c r="B8" s="28" t="s">
        <v>117</v>
      </c>
      <c r="C8" s="31">
        <f t="shared" si="0"/>
        <v>1.5</v>
      </c>
      <c r="D8" s="30">
        <v>0.02</v>
      </c>
      <c r="E8" s="29"/>
    </row>
    <row r="9" spans="1:5" ht="15">
      <c r="A9" s="28" t="s">
        <v>116</v>
      </c>
      <c r="B9" s="28" t="s">
        <v>115</v>
      </c>
      <c r="C9" s="31">
        <f t="shared" si="0"/>
        <v>1.125</v>
      </c>
      <c r="D9" s="30">
        <v>1.4999999999999999E-2</v>
      </c>
      <c r="E9" s="29"/>
    </row>
    <row r="10" spans="1:5" ht="15">
      <c r="A10" s="28" t="s">
        <v>114</v>
      </c>
      <c r="B10" s="28" t="s">
        <v>113</v>
      </c>
      <c r="C10" s="31">
        <f t="shared" si="0"/>
        <v>0.75</v>
      </c>
      <c r="D10" s="30">
        <v>0.01</v>
      </c>
      <c r="E10" s="29"/>
    </row>
    <row r="11" spans="1:5" ht="15">
      <c r="A11" s="28" t="s">
        <v>112</v>
      </c>
      <c r="B11" s="28" t="s">
        <v>111</v>
      </c>
      <c r="C11" s="31">
        <f t="shared" si="0"/>
        <v>0.75</v>
      </c>
      <c r="D11" s="30">
        <v>0.01</v>
      </c>
      <c r="E11" s="29"/>
    </row>
    <row r="12" spans="1:5" ht="15">
      <c r="A12" s="28" t="s">
        <v>110</v>
      </c>
      <c r="B12" s="28" t="s">
        <v>10</v>
      </c>
      <c r="C12" s="31">
        <f t="shared" si="0"/>
        <v>0.1875</v>
      </c>
      <c r="D12" s="30">
        <v>2.5000000000000001E-3</v>
      </c>
      <c r="E12" s="29"/>
    </row>
    <row r="13" spans="1:5" ht="15">
      <c r="A13" s="28" t="s">
        <v>109</v>
      </c>
      <c r="B13" s="28" t="s">
        <v>14</v>
      </c>
      <c r="C13" s="31">
        <f t="shared" si="0"/>
        <v>0.15</v>
      </c>
      <c r="D13" s="30">
        <v>2E-3</v>
      </c>
      <c r="E13" s="29"/>
    </row>
    <row r="14" spans="1:5" ht="15">
      <c r="A14" s="28" t="s">
        <v>5</v>
      </c>
      <c r="B14" s="28" t="s">
        <v>108</v>
      </c>
      <c r="C14" s="31">
        <f>C16-SUM(C5:C13)</f>
        <v>0.48749999999998295</v>
      </c>
      <c r="D14" s="30">
        <f>1-SUM(D5:D12)</f>
        <v>8.499999999999952E-3</v>
      </c>
    </row>
    <row r="15" spans="1:5" ht="15">
      <c r="D15" s="27"/>
    </row>
    <row r="16" spans="1:5" ht="18.75">
      <c r="A16" s="26" t="s">
        <v>107</v>
      </c>
      <c r="B16" s="26"/>
      <c r="C16" s="25">
        <v>75</v>
      </c>
    </row>
    <row r="19" spans="1:6" ht="22.7" customHeight="1">
      <c r="A19" s="84" t="s">
        <v>135</v>
      </c>
      <c r="B19" s="86"/>
      <c r="C19" s="86"/>
      <c r="D19" s="87"/>
      <c r="E19" s="86"/>
      <c r="F19" s="86"/>
    </row>
    <row r="20" spans="1:6" ht="15.75">
      <c r="A20" s="85" t="s">
        <v>140</v>
      </c>
      <c r="B20" s="86"/>
      <c r="C20" s="86"/>
      <c r="D20" s="87"/>
      <c r="E20" s="86"/>
      <c r="F20" s="86"/>
    </row>
    <row r="21" spans="1:6" ht="15.75">
      <c r="A21" s="85" t="s">
        <v>141</v>
      </c>
      <c r="B21" s="86"/>
      <c r="C21" s="86"/>
      <c r="D21" s="87"/>
      <c r="E21" s="86"/>
      <c r="F21" s="86"/>
    </row>
    <row r="22" spans="1:6" ht="15.75">
      <c r="A22" s="85" t="s">
        <v>142</v>
      </c>
      <c r="B22" s="86"/>
      <c r="C22" s="86"/>
      <c r="D22" s="87"/>
      <c r="E22" s="86"/>
      <c r="F22" s="86"/>
    </row>
  </sheetData>
  <mergeCells count="2">
    <mergeCell ref="A2:E2"/>
    <mergeCell ref="A1:E1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Diagramme</vt:lpstr>
      </vt:variant>
      <vt:variant>
        <vt:i4>1</vt:i4>
      </vt:variant>
    </vt:vector>
  </HeadingPairs>
  <TitlesOfParts>
    <vt:vector size="17" baseType="lpstr">
      <vt:lpstr>Tipps</vt:lpstr>
      <vt:lpstr>Diagrammelemente</vt:lpstr>
      <vt:lpstr>Übung 6</vt:lpstr>
      <vt:lpstr>Lösung 6</vt:lpstr>
      <vt:lpstr>Übung 7</vt:lpstr>
      <vt:lpstr>Lösung 7</vt:lpstr>
      <vt:lpstr>Übung 8</vt:lpstr>
      <vt:lpstr>Lösung 8</vt:lpstr>
      <vt:lpstr>Übung 9</vt:lpstr>
      <vt:lpstr>Lösung 9</vt:lpstr>
      <vt:lpstr>Übung 10</vt:lpstr>
      <vt:lpstr>Übung 10 Lösung</vt:lpstr>
      <vt:lpstr>Diagramm verschieben</vt:lpstr>
      <vt:lpstr>Übung 11</vt:lpstr>
      <vt:lpstr>Wetterdaten</vt:lpstr>
      <vt:lpstr>Lösung</vt:lpstr>
      <vt:lpstr>Lösung 11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Diagramme erstellen und verändern</dc:title>
  <dc:creator>Easy4me</dc:creator>
  <cp:lastModifiedBy>Easy4me</cp:lastModifiedBy>
  <cp:lastPrinted>2006-02-05T22:44:30Z</cp:lastPrinted>
  <dcterms:created xsi:type="dcterms:W3CDTF">1996-10-17T05:27:31Z</dcterms:created>
  <dcterms:modified xsi:type="dcterms:W3CDTF">2024-03-23T17:30:37Z</dcterms:modified>
  <cp:category>Diagramme</cp:category>
</cp:coreProperties>
</file>